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1600" windowHeight="8940"/>
  </bookViews>
  <sheets>
    <sheet name="Лист1 (2)" sheetId="4" r:id="rId1"/>
    <sheet name="Лист1" sheetId="1" r:id="rId2"/>
    <sheet name="Лист2" sheetId="2" r:id="rId3"/>
    <sheet name="Лист3" sheetId="3" r:id="rId4"/>
  </sheets>
  <definedNames>
    <definedName name="_xlnm.Print_Titles" localSheetId="1">Лист1!$7:$10</definedName>
    <definedName name="_xlnm.Print_Titles" localSheetId="0">'Лист1 (2)'!$7:$10</definedName>
    <definedName name="_xlnm.Print_Area" localSheetId="1">Лист1!$A$1:$N$119</definedName>
    <definedName name="_xlnm.Print_Area" localSheetId="0">'Лист1 (2)'!$A$1:$N$120</definedName>
  </definedNames>
  <calcPr calcId="145621"/>
</workbook>
</file>

<file path=xl/calcChain.xml><?xml version="1.0" encoding="utf-8"?>
<calcChain xmlns="http://schemas.openxmlformats.org/spreadsheetml/2006/main">
  <c r="D86" i="4" l="1"/>
  <c r="D91" i="4"/>
  <c r="D92" i="4" l="1"/>
  <c r="N87" i="4"/>
  <c r="N86" i="4" s="1"/>
  <c r="N92" i="4" s="1"/>
  <c r="M87" i="4"/>
  <c r="M86" i="4" s="1"/>
  <c r="M92" i="4" s="1"/>
  <c r="L87" i="4"/>
  <c r="L86" i="4" s="1"/>
  <c r="L92" i="4" s="1"/>
  <c r="K87" i="4"/>
  <c r="K86" i="4" s="1"/>
  <c r="K92" i="4" s="1"/>
  <c r="J87" i="4"/>
  <c r="J86" i="4" s="1"/>
  <c r="J92" i="4" s="1"/>
  <c r="I87" i="4"/>
  <c r="I86" i="4" s="1"/>
  <c r="I92" i="4" s="1"/>
  <c r="H87" i="4"/>
  <c r="H86" i="4" s="1"/>
  <c r="H92" i="4" s="1"/>
  <c r="G87" i="4"/>
  <c r="G86" i="4" s="1"/>
  <c r="G92" i="4" s="1"/>
  <c r="F87" i="4"/>
  <c r="F86" i="4" s="1"/>
  <c r="F92" i="4" s="1"/>
  <c r="E87" i="4"/>
  <c r="E86" i="4" s="1"/>
  <c r="E92" i="4" s="1"/>
  <c r="D87" i="4"/>
  <c r="E92" i="1" l="1"/>
  <c r="D92" i="1"/>
  <c r="C92" i="1"/>
  <c r="N82" i="1" l="1"/>
  <c r="M82" i="1"/>
  <c r="L82" i="1"/>
  <c r="K82" i="1"/>
  <c r="J82" i="1"/>
  <c r="I82" i="1"/>
  <c r="H82" i="1"/>
  <c r="G82" i="1"/>
  <c r="F82" i="1"/>
  <c r="E82" i="1"/>
  <c r="D82" i="1" l="1"/>
</calcChain>
</file>

<file path=xl/sharedStrings.xml><?xml version="1.0" encoding="utf-8"?>
<sst xmlns="http://schemas.openxmlformats.org/spreadsheetml/2006/main" count="439" uniqueCount="164">
  <si>
    <t>в том числе:</t>
  </si>
  <si>
    <t>тыс. тонн</t>
  </si>
  <si>
    <t>тыс. руб.</t>
  </si>
  <si>
    <t>Объем работ, выполненных по виду экономической деятельности "Строительство" (Раздел F)</t>
  </si>
  <si>
    <t>Индекс производства по виду деятельности "Строительство" (Раздел F)</t>
  </si>
  <si>
    <t>% к предыдущему году в сопоставимых ценах</t>
  </si>
  <si>
    <t>%</t>
  </si>
  <si>
    <t>Оборот розничной торговли</t>
  </si>
  <si>
    <t>Индекс-дефлятор оборота розничной торговли</t>
  </si>
  <si>
    <t>Объем платных услуг населению</t>
  </si>
  <si>
    <t>Индекс-дефлятор объема платных услуг</t>
  </si>
  <si>
    <t>единиц</t>
  </si>
  <si>
    <t>Индекс физического объема</t>
  </si>
  <si>
    <t>Привлеченные средства</t>
  </si>
  <si>
    <t>Форма 2п</t>
  </si>
  <si>
    <t>Показатели</t>
  </si>
  <si>
    <t>Единица измерения</t>
  </si>
  <si>
    <t>отчет</t>
  </si>
  <si>
    <t>оценка</t>
  </si>
  <si>
    <t>прогноз</t>
  </si>
  <si>
    <t>вариант 1</t>
  </si>
  <si>
    <t>вариант 2</t>
  </si>
  <si>
    <t>1. Население</t>
  </si>
  <si>
    <t>тыс.чел.</t>
  </si>
  <si>
    <t>% к предыдущему году</t>
  </si>
  <si>
    <t>Ожидаемая продолжительность жизни при рождении</t>
  </si>
  <si>
    <t>число лет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</si>
  <si>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</si>
  <si>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</si>
  <si>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</si>
  <si>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</si>
  <si>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на 1000 человек населения</t>
  </si>
  <si>
    <t>Число малых и средних предприятий, включая микропредприятия (на конец года)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</si>
  <si>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</si>
  <si>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</si>
  <si>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Число прибывших на территорию МО</t>
  </si>
  <si>
    <t>в % к предыдущему году</t>
  </si>
  <si>
    <t xml:space="preserve">Число выбывших с территории МО </t>
  </si>
  <si>
    <t>2. Промышленное производство</t>
  </si>
  <si>
    <t>Объем отгруженных товаров собственного производства, выполненных работ и услуг собственными силами предприятий по всем видам экономической деятельности</t>
  </si>
  <si>
    <t xml:space="preserve">тыс. руб. в ценах соответствующих лет </t>
  </si>
  <si>
    <t xml:space="preserve">в % к предыдущему году </t>
  </si>
  <si>
    <t>в % к предыдущему году в сопоставимых ценах</t>
  </si>
  <si>
    <t>Продукция сельского хозяйства в хозяйствах всех категорий</t>
  </si>
  <si>
    <t>3. Сельское хозяйство</t>
  </si>
  <si>
    <t>км</t>
  </si>
  <si>
    <t>Протяженность автомобильных дорог общего пользования с твердым покрытием</t>
  </si>
  <si>
    <t>Протяженность автомобильных дорог общего пользования местного значения</t>
  </si>
  <si>
    <t>Собственные средства предприятий</t>
  </si>
  <si>
    <t>тыс. рублей в ценах соответствующих лет</t>
  </si>
  <si>
    <t>из них:</t>
  </si>
  <si>
    <t xml:space="preserve">    кредиты банков</t>
  </si>
  <si>
    <t xml:space="preserve">    бюджетные средства</t>
  </si>
  <si>
    <t xml:space="preserve">    в том числе:</t>
  </si>
  <si>
    <t xml:space="preserve">    из федерального бюджета</t>
  </si>
  <si>
    <t xml:space="preserve">    из бюджета муниципальных образований</t>
  </si>
  <si>
    <t>Стоимость основных фондов по полной учетной стоимости на конец года</t>
  </si>
  <si>
    <t xml:space="preserve">Ввод в действие новых основных фондов </t>
  </si>
  <si>
    <t>Степень износа основных фондов (по полной учетной стоимости, на конец года)</t>
  </si>
  <si>
    <t>человек</t>
  </si>
  <si>
    <t xml:space="preserve">    в том числе: прибыль прибыльных предприятий</t>
  </si>
  <si>
    <t>Численность занятых в экономике  (среднегодовая) - всего</t>
  </si>
  <si>
    <t>Фонд начисленной заработной платы всех работников (полный круг предприятий)</t>
  </si>
  <si>
    <t>Среднемесячная номинальная начисленная заработная плата одного работника по полному кругу предприятий</t>
  </si>
  <si>
    <t>рублей</t>
  </si>
  <si>
    <t>Среднемесячная номинальная начисленная заработная плата одного работника по крупным и средним предприятиям</t>
  </si>
  <si>
    <t>Величина прожиточного минимума в среднем на душу населения в месяц</t>
  </si>
  <si>
    <t>Индекс физического объема оборота розничной торговли</t>
  </si>
  <si>
    <t>Индекс физического объема платных услуг населению</t>
  </si>
  <si>
    <t>Коэффициент естественного прироста (+), убыли (-) населения</t>
  </si>
  <si>
    <t>Объем инвестиций в основной капитал за счет всех источников финансирования  - всего</t>
  </si>
  <si>
    <t xml:space="preserve">    из бюджета субъекта федерации</t>
  </si>
  <si>
    <t xml:space="preserve">тыс. рублей в ценах соответствующих лет </t>
  </si>
  <si>
    <t>Прибыль (убыток) - сальдо по крупным и средним предприятиям</t>
  </si>
  <si>
    <t>Среднесписочная численность работников предприятий и организаций - всего (по полному кругу предприятий)</t>
  </si>
  <si>
    <t>Инвестиции в основной капитал по источникам финансирования</t>
  </si>
  <si>
    <t xml:space="preserve">    в том числе: убыток убыточных предприятий</t>
  </si>
  <si>
    <t>базовый</t>
  </si>
  <si>
    <t>целевой</t>
  </si>
  <si>
    <t>вариант 3</t>
  </si>
  <si>
    <t>консерва-тивный</t>
  </si>
  <si>
    <t>Объем отгруженных товаров собственного производства, выполненных работ и услуг собственными силами - РАЗДЕЛ С: 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</si>
  <si>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</si>
  <si>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 Е: Водоснабжение; водоотведение, организация сбора и утилизации отходов, деятельность по ликвидации загрязнений</t>
  </si>
  <si>
    <t>Численность безработных, раcсчитанная по методологии МОТ</t>
  </si>
  <si>
    <t>Численность населения (в среднегодовом исчислении)</t>
  </si>
  <si>
    <t>Численность  населения трудоспособного возраста</t>
  </si>
  <si>
    <t>Численность населения старше трудоспособного возраста</t>
  </si>
  <si>
    <t>Суммарный коэффициент рождаемости</t>
  </si>
  <si>
    <t>число детей на 1 женщину</t>
  </si>
  <si>
    <t>Миграционный прирост (убыль)</t>
  </si>
  <si>
    <t>Численность безработных, зарегистрированных в службах занятости (на конец года)</t>
  </si>
  <si>
    <t>Уровень зарегистрированной безработицы (на конец года)</t>
  </si>
  <si>
    <t>% к раб. силе</t>
  </si>
  <si>
    <t>индекс производства продукции растиниеводства</t>
  </si>
  <si>
    <t>Производство продукции растиниеводства</t>
  </si>
  <si>
    <t xml:space="preserve"> Производство продукции животноводства</t>
  </si>
  <si>
    <t>индекс производства продукции животноводства</t>
  </si>
  <si>
    <t>Уровень общей безработицы</t>
  </si>
  <si>
    <t>Численность рабочей силы</t>
  </si>
  <si>
    <t>Индекс-дефлятор</t>
  </si>
  <si>
    <t xml:space="preserve">% к предыдущему году </t>
  </si>
  <si>
    <t>Доходы бюджета муниципального района (городского округа)</t>
  </si>
  <si>
    <t>тыс. рублей</t>
  </si>
  <si>
    <t>Налоговые и неналоговые доходы, всего</t>
  </si>
  <si>
    <t>Неналоговые доходы</t>
  </si>
  <si>
    <t xml:space="preserve">Налоговые доходы </t>
  </si>
  <si>
    <t>Безвозмездные поступления</t>
  </si>
  <si>
    <t>Государственный долг муниципального района (городского округа)</t>
  </si>
  <si>
    <t>4. Строительство</t>
  </si>
  <si>
    <t>Ввод в действие жилых домов</t>
  </si>
  <si>
    <t>тыс. кв. м в общей площади</t>
  </si>
  <si>
    <t xml:space="preserve">5. Производство важнейших видов продукции в натуральном выражении </t>
  </si>
  <si>
    <t>6. Транспорт</t>
  </si>
  <si>
    <t>7. Инвестиции</t>
  </si>
  <si>
    <t>8. Малое и среднее предпринимательство, включая микропредприятия</t>
  </si>
  <si>
    <t>9. Финансы</t>
  </si>
  <si>
    <t>10. Бюджет муниципального района (городского округа)</t>
  </si>
  <si>
    <t>11. Труд и занятость</t>
  </si>
  <si>
    <t>12. Рынок товаров и услуг</t>
  </si>
  <si>
    <t>Расходы бюджета муниципального района (городского округа)всего</t>
  </si>
  <si>
    <t xml:space="preserve">Дефицит (-), профицит (+) бюджета </t>
  </si>
  <si>
    <t>вагоностроение</t>
  </si>
  <si>
    <t>штук</t>
  </si>
  <si>
    <t>тыс.шт.</t>
  </si>
  <si>
    <t>тыс.кг</t>
  </si>
  <si>
    <t xml:space="preserve">млн. руб. в ценах соответствующих лет </t>
  </si>
  <si>
    <t>млн. руб.</t>
  </si>
  <si>
    <t>трикотажные изд.</t>
  </si>
  <si>
    <t xml:space="preserve">полотно </t>
  </si>
  <si>
    <t>одежда (куртки, брюки и т.д.)</t>
  </si>
  <si>
    <t xml:space="preserve">Приложение №2  
 к распоряжению Новозыбковской городской администрации   
</t>
  </si>
  <si>
    <t xml:space="preserve">Начальник отдела зкономического анализа, прогнозирования и </t>
  </si>
  <si>
    <t>тарифно-ценовой политики</t>
  </si>
  <si>
    <t>Г.А.Гоменок</t>
  </si>
  <si>
    <t>Ио начальника отдела юридической работы</t>
  </si>
  <si>
    <t>И.И.Шабловский</t>
  </si>
  <si>
    <t>валовой сбор зерна (в весе после доработки)</t>
  </si>
  <si>
    <t>валовой сбор картофеля</t>
  </si>
  <si>
    <t>скот и птица на убой (в живом весе)</t>
  </si>
  <si>
    <t>молоко</t>
  </si>
  <si>
    <t>Основные показатели, представляемые для разработки прогноза социально-экономического развития Новозыбковского городского округа</t>
  </si>
  <si>
    <t>на 2020 год и на плановый период 2021 и 2022 годов</t>
  </si>
  <si>
    <t>Е.Б.Станчак</t>
  </si>
  <si>
    <t>индекс производства продукции растениеводства</t>
  </si>
  <si>
    <t>тыс.тонн</t>
  </si>
  <si>
    <t>Производство продукции растениеводства</t>
  </si>
  <si>
    <t>валовой сбор овощей</t>
  </si>
  <si>
    <t>на 2023 год и на плановый период 2024 и 2025 годов</t>
  </si>
  <si>
    <t>Начальник отдела юридической работы и социально-трудовых отношений</t>
  </si>
  <si>
    <t>в 4,5 раза</t>
  </si>
  <si>
    <t xml:space="preserve">млн. рублей в ценах соответствующих лет </t>
  </si>
  <si>
    <t>в 2,7 раза</t>
  </si>
  <si>
    <t>мясо  (в живой массе)</t>
  </si>
  <si>
    <t>хлеб и хлебобулочные изделия</t>
  </si>
  <si>
    <t>106,,6</t>
  </si>
  <si>
    <t>106,,4</t>
  </si>
  <si>
    <t>104,,3</t>
  </si>
  <si>
    <t xml:space="preserve"> тыс.тонн</t>
  </si>
  <si>
    <t>млн. рублей</t>
  </si>
  <si>
    <t>илн. рублей</t>
  </si>
  <si>
    <t>1842,,4</t>
  </si>
  <si>
    <t>Врио заместителя главы Новозыбковской городской администрации</t>
  </si>
  <si>
    <t xml:space="preserve">   от 10.11.2022 г. № 544р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</si>
</sst>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#,##0.000"/>
    <numFmt numFmtId="167" formatCode="0.0"/>
  </numFmts>
  <fonts count="12" x14ac:knownFonts="1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Arial Cyr"/>
      <charset val="204"/>
    </font>
    <font>
      <sz val="8"/>
      <name val="Arial Cyr"/>
      <charset val="204"/>
    </font>
    <font>
      <b/>
      <i/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 shrinkToFit="1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center" wrapText="1" shrinkToFit="1"/>
    </xf>
    <xf numFmtId="0" fontId="2" fillId="4" borderId="1" xfId="0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 shrinkToFi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4" fontId="2" fillId="0" borderId="1" xfId="0" applyNumberFormat="1" applyFont="1" applyFill="1" applyBorder="1" applyAlignment="1">
      <alignment horizontal="center" vertical="center" wrapText="1" shrinkToFit="1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center" wrapText="1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 shrinkToFit="1"/>
    </xf>
    <xf numFmtId="3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>
      <alignment horizontal="center" vertical="center"/>
    </xf>
    <xf numFmtId="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4" fontId="9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/>
    </xf>
    <xf numFmtId="16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 shrinkToFit="1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166" fontId="0" fillId="0" borderId="0" xfId="0" applyNumberFormat="1"/>
    <xf numFmtId="166" fontId="9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abSelected="1" view="pageBreakPreview" zoomScale="70" zoomScaleNormal="70" zoomScaleSheetLayoutView="70" workbookViewId="0">
      <pane xSplit="21045" topLeftCell="M1"/>
      <selection activeCell="A3" sqref="A3:N3"/>
      <selection pane="topRight" activeCell="M88" sqref="M88"/>
    </sheetView>
  </sheetViews>
  <sheetFormatPr defaultRowHeight="12.75" x14ac:dyDescent="0.2"/>
  <cols>
    <col min="1" max="1" width="78.5703125" customWidth="1"/>
    <col min="2" max="2" width="41.28515625" customWidth="1"/>
    <col min="3" max="5" width="15.140625" customWidth="1"/>
    <col min="6" max="6" width="14" customWidth="1"/>
    <col min="7" max="7" width="14.7109375" customWidth="1"/>
    <col min="8" max="9" width="14.7109375" bestFit="1" customWidth="1"/>
    <col min="10" max="10" width="14.7109375" customWidth="1"/>
    <col min="11" max="11" width="14.7109375" bestFit="1" customWidth="1"/>
    <col min="12" max="12" width="16" bestFit="1" customWidth="1"/>
    <col min="13" max="13" width="14.7109375" customWidth="1"/>
    <col min="14" max="14" width="16" bestFit="1" customWidth="1"/>
    <col min="15" max="15" width="79.28515625" customWidth="1"/>
  </cols>
  <sheetData>
    <row r="1" spans="1:14" ht="57.75" customHeight="1" x14ac:dyDescent="0.3">
      <c r="J1" s="60" t="s">
        <v>131</v>
      </c>
      <c r="K1" s="61"/>
      <c r="L1" s="61"/>
      <c r="M1" s="61"/>
    </row>
    <row r="2" spans="1:14" ht="22.5" customHeight="1" x14ac:dyDescent="0.25">
      <c r="K2" s="65" t="s">
        <v>163</v>
      </c>
      <c r="L2" s="65"/>
    </row>
    <row r="3" spans="1:14" ht="20.25" x14ac:dyDescent="0.2">
      <c r="A3" s="62" t="s">
        <v>14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24.75" customHeight="1" x14ac:dyDescent="0.2">
      <c r="A4" s="63" t="s">
        <v>141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25.5" customHeight="1" x14ac:dyDescent="0.2">
      <c r="A5" s="63" t="s">
        <v>148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7" spans="1:14" ht="18.75" x14ac:dyDescent="0.2">
      <c r="A7" s="64" t="s">
        <v>15</v>
      </c>
      <c r="B7" s="64" t="s">
        <v>16</v>
      </c>
      <c r="C7" s="51" t="s">
        <v>17</v>
      </c>
      <c r="D7" s="2" t="s">
        <v>17</v>
      </c>
      <c r="E7" s="2" t="s">
        <v>18</v>
      </c>
      <c r="F7" s="2" t="s">
        <v>19</v>
      </c>
      <c r="G7" s="2"/>
      <c r="H7" s="2"/>
      <c r="I7" s="2"/>
      <c r="J7" s="2"/>
      <c r="K7" s="2"/>
      <c r="L7" s="2"/>
      <c r="M7" s="2"/>
      <c r="N7" s="2"/>
    </row>
    <row r="8" spans="1:14" ht="18.75" x14ac:dyDescent="0.2">
      <c r="A8" s="64"/>
      <c r="B8" s="64"/>
      <c r="C8" s="64">
        <v>2020</v>
      </c>
      <c r="D8" s="64">
        <v>2021</v>
      </c>
      <c r="E8" s="64">
        <v>2022</v>
      </c>
      <c r="F8" s="57">
        <v>2023</v>
      </c>
      <c r="G8" s="58"/>
      <c r="H8" s="59"/>
      <c r="I8" s="57">
        <v>2024</v>
      </c>
      <c r="J8" s="58"/>
      <c r="K8" s="59"/>
      <c r="L8" s="57">
        <v>2025</v>
      </c>
      <c r="M8" s="58"/>
      <c r="N8" s="59"/>
    </row>
    <row r="9" spans="1:14" ht="37.5" x14ac:dyDescent="0.2">
      <c r="A9" s="64"/>
      <c r="B9" s="64"/>
      <c r="C9" s="64"/>
      <c r="D9" s="64"/>
      <c r="E9" s="64"/>
      <c r="F9" s="51" t="s">
        <v>80</v>
      </c>
      <c r="G9" s="51" t="s">
        <v>77</v>
      </c>
      <c r="H9" s="51" t="s">
        <v>78</v>
      </c>
      <c r="I9" s="51" t="s">
        <v>80</v>
      </c>
      <c r="J9" s="51" t="s">
        <v>77</v>
      </c>
      <c r="K9" s="51" t="s">
        <v>78</v>
      </c>
      <c r="L9" s="51" t="s">
        <v>80</v>
      </c>
      <c r="M9" s="51" t="s">
        <v>77</v>
      </c>
      <c r="N9" s="51" t="s">
        <v>78</v>
      </c>
    </row>
    <row r="10" spans="1:14" ht="18.75" x14ac:dyDescent="0.2">
      <c r="A10" s="64"/>
      <c r="B10" s="64"/>
      <c r="C10" s="64"/>
      <c r="D10" s="64"/>
      <c r="E10" s="64"/>
      <c r="F10" s="51" t="s">
        <v>20</v>
      </c>
      <c r="G10" s="51" t="s">
        <v>21</v>
      </c>
      <c r="H10" s="51" t="s">
        <v>79</v>
      </c>
      <c r="I10" s="51" t="s">
        <v>20</v>
      </c>
      <c r="J10" s="51" t="s">
        <v>21</v>
      </c>
      <c r="K10" s="51" t="s">
        <v>79</v>
      </c>
      <c r="L10" s="51" t="s">
        <v>20</v>
      </c>
      <c r="M10" s="51" t="s">
        <v>21</v>
      </c>
      <c r="N10" s="51" t="s">
        <v>79</v>
      </c>
    </row>
    <row r="11" spans="1:14" ht="18.75" x14ac:dyDescent="0.2">
      <c r="A11" s="14" t="s">
        <v>22</v>
      </c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8.75" x14ac:dyDescent="0.2">
      <c r="A12" s="10" t="s">
        <v>85</v>
      </c>
      <c r="B12" s="3" t="s">
        <v>23</v>
      </c>
      <c r="C12" s="32">
        <v>50.395000000000003</v>
      </c>
      <c r="D12" s="32">
        <v>49.8</v>
      </c>
      <c r="E12" s="4">
        <v>49.6</v>
      </c>
      <c r="F12" s="4">
        <v>49.4</v>
      </c>
      <c r="G12" s="4">
        <v>49.4</v>
      </c>
      <c r="H12" s="4">
        <v>49.4</v>
      </c>
      <c r="I12" s="4">
        <v>49.4</v>
      </c>
      <c r="J12" s="4">
        <v>49.4</v>
      </c>
      <c r="K12" s="4">
        <v>49.4</v>
      </c>
      <c r="L12" s="4">
        <v>49.5</v>
      </c>
      <c r="M12" s="4">
        <v>49.5</v>
      </c>
      <c r="N12" s="4">
        <v>49.5</v>
      </c>
    </row>
    <row r="13" spans="1:14" ht="18.75" x14ac:dyDescent="0.2">
      <c r="A13" s="10" t="s">
        <v>86</v>
      </c>
      <c r="B13" s="3" t="s">
        <v>23</v>
      </c>
      <c r="C13" s="32">
        <v>28.259</v>
      </c>
      <c r="D13" s="32">
        <v>28.8</v>
      </c>
      <c r="E13" s="4">
        <v>28.8</v>
      </c>
      <c r="F13" s="4">
        <v>28.9</v>
      </c>
      <c r="G13" s="4">
        <v>28.9</v>
      </c>
      <c r="H13" s="4">
        <v>28.9</v>
      </c>
      <c r="I13" s="4">
        <v>29</v>
      </c>
      <c r="J13" s="4">
        <v>29</v>
      </c>
      <c r="K13" s="4">
        <v>29</v>
      </c>
      <c r="L13" s="4">
        <v>30.1</v>
      </c>
      <c r="M13" s="4">
        <v>30.1</v>
      </c>
      <c r="N13" s="4">
        <v>30.1</v>
      </c>
    </row>
    <row r="14" spans="1:14" ht="18.75" x14ac:dyDescent="0.2">
      <c r="A14" s="10" t="s">
        <v>87</v>
      </c>
      <c r="B14" s="3" t="s">
        <v>23</v>
      </c>
      <c r="C14" s="32">
        <v>12.968</v>
      </c>
      <c r="D14" s="32">
        <v>12.2</v>
      </c>
      <c r="E14" s="32">
        <v>12</v>
      </c>
      <c r="F14" s="32">
        <v>11.9</v>
      </c>
      <c r="G14" s="32">
        <v>11.9</v>
      </c>
      <c r="H14" s="32">
        <v>11.9</v>
      </c>
      <c r="I14" s="32">
        <v>11.8</v>
      </c>
      <c r="J14" s="32">
        <v>11.8</v>
      </c>
      <c r="K14" s="32">
        <v>11.8</v>
      </c>
      <c r="L14" s="32">
        <v>11.7</v>
      </c>
      <c r="M14" s="32">
        <v>11.7</v>
      </c>
      <c r="N14" s="32">
        <v>11.7</v>
      </c>
    </row>
    <row r="15" spans="1:14" ht="18.75" x14ac:dyDescent="0.2">
      <c r="A15" s="10" t="s">
        <v>25</v>
      </c>
      <c r="B15" s="3" t="s">
        <v>26</v>
      </c>
      <c r="C15" s="42">
        <v>70.599999999999994</v>
      </c>
      <c r="D15" s="42">
        <v>68.7</v>
      </c>
      <c r="E15" s="42">
        <v>68.8</v>
      </c>
      <c r="F15" s="42">
        <v>69.2</v>
      </c>
      <c r="G15" s="42">
        <v>69.2</v>
      </c>
      <c r="H15" s="42">
        <v>69.2</v>
      </c>
      <c r="I15" s="42">
        <v>69.7</v>
      </c>
      <c r="J15" s="42">
        <v>69.7</v>
      </c>
      <c r="K15" s="42">
        <v>69.7</v>
      </c>
      <c r="L15" s="42">
        <v>70.5</v>
      </c>
      <c r="M15" s="42">
        <v>70.5</v>
      </c>
      <c r="N15" s="42">
        <v>70.5</v>
      </c>
    </row>
    <row r="16" spans="1:14" ht="37.5" x14ac:dyDescent="0.2">
      <c r="A16" s="10" t="s">
        <v>27</v>
      </c>
      <c r="B16" s="3" t="s">
        <v>28</v>
      </c>
      <c r="C16" s="4">
        <v>7.2</v>
      </c>
      <c r="D16" s="4">
        <v>6.5</v>
      </c>
      <c r="E16" s="4">
        <v>6.6</v>
      </c>
      <c r="F16" s="4">
        <v>6.7</v>
      </c>
      <c r="G16" s="4">
        <v>6.7</v>
      </c>
      <c r="H16" s="4">
        <v>6.7</v>
      </c>
      <c r="I16" s="4">
        <v>6.9</v>
      </c>
      <c r="J16" s="4">
        <v>6.9</v>
      </c>
      <c r="K16" s="4">
        <v>6.9</v>
      </c>
      <c r="L16" s="4">
        <v>7</v>
      </c>
      <c r="M16" s="4">
        <v>7</v>
      </c>
      <c r="N16" s="4">
        <v>7</v>
      </c>
    </row>
    <row r="17" spans="1:15" ht="18.75" x14ac:dyDescent="0.2">
      <c r="A17" s="10" t="s">
        <v>88</v>
      </c>
      <c r="B17" s="3" t="s">
        <v>89</v>
      </c>
      <c r="C17" s="4">
        <v>1.44</v>
      </c>
      <c r="D17" s="4">
        <v>1.3</v>
      </c>
      <c r="E17" s="4">
        <v>1.3</v>
      </c>
      <c r="F17" s="4">
        <v>1.3</v>
      </c>
      <c r="G17" s="4">
        <v>1.3</v>
      </c>
      <c r="H17" s="4">
        <v>1.3</v>
      </c>
      <c r="I17" s="4">
        <v>1.3</v>
      </c>
      <c r="J17" s="4">
        <v>1.3</v>
      </c>
      <c r="K17" s="4">
        <v>1.3</v>
      </c>
      <c r="L17" s="4">
        <v>1.3</v>
      </c>
      <c r="M17" s="4">
        <v>1.3</v>
      </c>
      <c r="N17" s="4">
        <v>1.3</v>
      </c>
    </row>
    <row r="18" spans="1:15" ht="37.5" x14ac:dyDescent="0.2">
      <c r="A18" s="10" t="s">
        <v>29</v>
      </c>
      <c r="B18" s="3" t="s">
        <v>30</v>
      </c>
      <c r="C18" s="4">
        <v>15.3</v>
      </c>
      <c r="D18" s="4">
        <v>18.100000000000001</v>
      </c>
      <c r="E18" s="4">
        <v>15.5</v>
      </c>
      <c r="F18" s="4">
        <v>15.5</v>
      </c>
      <c r="G18" s="4">
        <v>15.5</v>
      </c>
      <c r="H18" s="4">
        <v>15.5</v>
      </c>
      <c r="I18" s="4">
        <v>15</v>
      </c>
      <c r="J18" s="4">
        <v>15</v>
      </c>
      <c r="K18" s="4">
        <v>15</v>
      </c>
      <c r="L18" s="4">
        <v>14.5</v>
      </c>
      <c r="M18" s="4">
        <v>14.5</v>
      </c>
      <c r="N18" s="4">
        <v>14.5</v>
      </c>
    </row>
    <row r="19" spans="1:15" ht="18.75" x14ac:dyDescent="0.2">
      <c r="A19" s="10" t="s">
        <v>69</v>
      </c>
      <c r="B19" s="3" t="s">
        <v>31</v>
      </c>
      <c r="C19" s="4">
        <v>-8.1</v>
      </c>
      <c r="D19" s="4">
        <v>-11.6</v>
      </c>
      <c r="E19" s="4">
        <v>-8.9</v>
      </c>
      <c r="F19" s="4">
        <v>-8.8000000000000007</v>
      </c>
      <c r="G19" s="4">
        <v>-8.8000000000000007</v>
      </c>
      <c r="H19" s="4">
        <v>-8.8000000000000007</v>
      </c>
      <c r="I19" s="4">
        <v>-8.1</v>
      </c>
      <c r="J19" s="4">
        <v>-8.1</v>
      </c>
      <c r="K19" s="4">
        <v>-8.1</v>
      </c>
      <c r="L19" s="4">
        <v>-7.5</v>
      </c>
      <c r="M19" s="4">
        <v>-7.5</v>
      </c>
      <c r="N19" s="4">
        <v>-7.5</v>
      </c>
    </row>
    <row r="20" spans="1:15" ht="18.75" x14ac:dyDescent="0.2">
      <c r="A20" s="10" t="s">
        <v>35</v>
      </c>
      <c r="B20" s="3" t="s">
        <v>59</v>
      </c>
      <c r="C20" s="7">
        <v>1602</v>
      </c>
      <c r="D20" s="7">
        <v>1374</v>
      </c>
      <c r="E20" s="7">
        <v>1590</v>
      </c>
      <c r="F20" s="7">
        <v>1550</v>
      </c>
      <c r="G20" s="7">
        <v>1550</v>
      </c>
      <c r="H20" s="7">
        <v>1550</v>
      </c>
      <c r="I20" s="7">
        <v>1530</v>
      </c>
      <c r="J20" s="7">
        <v>1530</v>
      </c>
      <c r="K20" s="7">
        <v>1530</v>
      </c>
      <c r="L20" s="7">
        <v>1500</v>
      </c>
      <c r="M20" s="7">
        <v>1500</v>
      </c>
      <c r="N20" s="7">
        <v>1500</v>
      </c>
    </row>
    <row r="21" spans="1:15" ht="18.75" x14ac:dyDescent="0.2">
      <c r="A21" s="10" t="s">
        <v>37</v>
      </c>
      <c r="B21" s="3" t="s">
        <v>59</v>
      </c>
      <c r="C21" s="7">
        <v>1288</v>
      </c>
      <c r="D21" s="7">
        <v>1343</v>
      </c>
      <c r="E21" s="7">
        <v>1250</v>
      </c>
      <c r="F21" s="7">
        <v>1200</v>
      </c>
      <c r="G21" s="7">
        <v>1200</v>
      </c>
      <c r="H21" s="7">
        <v>1200</v>
      </c>
      <c r="I21" s="7">
        <v>1160</v>
      </c>
      <c r="J21" s="7">
        <v>1160</v>
      </c>
      <c r="K21" s="7">
        <v>1160</v>
      </c>
      <c r="L21" s="7">
        <v>1120</v>
      </c>
      <c r="M21" s="7">
        <v>1120</v>
      </c>
      <c r="N21" s="7">
        <v>1120</v>
      </c>
    </row>
    <row r="22" spans="1:15" ht="18.75" x14ac:dyDescent="0.2">
      <c r="A22" s="10" t="s">
        <v>90</v>
      </c>
      <c r="B22" s="3" t="s">
        <v>59</v>
      </c>
      <c r="C22" s="7">
        <v>314</v>
      </c>
      <c r="D22" s="7">
        <v>31</v>
      </c>
      <c r="E22" s="7">
        <v>340</v>
      </c>
      <c r="F22" s="7">
        <v>350</v>
      </c>
      <c r="G22" s="7">
        <v>350</v>
      </c>
      <c r="H22" s="7">
        <v>350</v>
      </c>
      <c r="I22" s="7">
        <v>370</v>
      </c>
      <c r="J22" s="7">
        <v>370</v>
      </c>
      <c r="K22" s="7">
        <v>370</v>
      </c>
      <c r="L22" s="7">
        <v>380</v>
      </c>
      <c r="M22" s="7">
        <v>380</v>
      </c>
      <c r="N22" s="7">
        <v>380</v>
      </c>
    </row>
    <row r="23" spans="1:15" ht="18.75" x14ac:dyDescent="0.2">
      <c r="A23" s="14" t="s">
        <v>38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5" ht="56.25" x14ac:dyDescent="0.2">
      <c r="A24" s="10" t="s">
        <v>39</v>
      </c>
      <c r="B24" s="3" t="s">
        <v>126</v>
      </c>
      <c r="C24" s="42">
        <v>1452.3</v>
      </c>
      <c r="D24" s="42">
        <v>1655.3</v>
      </c>
      <c r="E24" s="42">
        <v>1920</v>
      </c>
      <c r="F24" s="42">
        <v>2043</v>
      </c>
      <c r="G24" s="42">
        <v>2051</v>
      </c>
      <c r="H24" s="42">
        <v>2058</v>
      </c>
      <c r="I24" s="42">
        <v>2219</v>
      </c>
      <c r="J24" s="42">
        <v>2244</v>
      </c>
      <c r="K24" s="42">
        <v>2264</v>
      </c>
      <c r="L24" s="42">
        <v>2397</v>
      </c>
      <c r="M24" s="42">
        <v>2455</v>
      </c>
      <c r="N24" s="42">
        <v>2479</v>
      </c>
      <c r="O24" s="25"/>
    </row>
    <row r="25" spans="1:15" ht="18.75" x14ac:dyDescent="0.2">
      <c r="A25" s="10"/>
      <c r="B25" s="3" t="s">
        <v>41</v>
      </c>
      <c r="C25" s="4">
        <v>65</v>
      </c>
      <c r="D25" s="4">
        <v>82</v>
      </c>
      <c r="E25" s="4">
        <v>101</v>
      </c>
      <c r="F25" s="4">
        <v>103.4</v>
      </c>
      <c r="G25" s="4">
        <v>104.7</v>
      </c>
      <c r="H25" s="4">
        <v>105.7</v>
      </c>
      <c r="I25" s="4">
        <v>104.6</v>
      </c>
      <c r="J25" s="4">
        <v>106</v>
      </c>
      <c r="K25" s="4">
        <v>107.5</v>
      </c>
      <c r="L25" s="4">
        <v>104</v>
      </c>
      <c r="M25" s="4">
        <v>106.3</v>
      </c>
      <c r="N25" s="4">
        <v>108</v>
      </c>
      <c r="O25" s="25"/>
    </row>
    <row r="26" spans="1:15" ht="18.75" x14ac:dyDescent="0.2">
      <c r="A26" s="10" t="s">
        <v>0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5"/>
    </row>
    <row r="27" spans="1:15" ht="56.25" x14ac:dyDescent="0.2">
      <c r="A27" s="10" t="s">
        <v>81</v>
      </c>
      <c r="B27" s="3" t="s">
        <v>126</v>
      </c>
      <c r="C27" s="42">
        <v>777.83699999999999</v>
      </c>
      <c r="D27" s="42">
        <v>864.5</v>
      </c>
      <c r="E27" s="32">
        <v>990</v>
      </c>
      <c r="F27" s="32">
        <v>1057</v>
      </c>
      <c r="G27" s="32">
        <v>1074</v>
      </c>
      <c r="H27" s="32">
        <v>1076</v>
      </c>
      <c r="I27" s="32">
        <v>1152</v>
      </c>
      <c r="J27" s="32">
        <v>1177</v>
      </c>
      <c r="K27" s="32">
        <v>1181</v>
      </c>
      <c r="L27" s="32">
        <v>1258</v>
      </c>
      <c r="M27" s="32">
        <v>1290</v>
      </c>
      <c r="N27" s="32">
        <v>1297</v>
      </c>
    </row>
    <row r="28" spans="1:15" ht="18.75" x14ac:dyDescent="0.2">
      <c r="A28" s="10"/>
      <c r="B28" s="3" t="s">
        <v>24</v>
      </c>
      <c r="C28" s="42">
        <v>47.6</v>
      </c>
      <c r="D28" s="42">
        <v>85.1</v>
      </c>
      <c r="E28" s="4">
        <v>100.2</v>
      </c>
      <c r="F28" s="4">
        <v>103.1</v>
      </c>
      <c r="G28" s="4">
        <v>104.3</v>
      </c>
      <c r="H28" s="4">
        <v>104.7</v>
      </c>
      <c r="I28" s="4">
        <v>105</v>
      </c>
      <c r="J28" s="4">
        <v>105.6</v>
      </c>
      <c r="K28" s="4">
        <v>106.3</v>
      </c>
      <c r="L28" s="4">
        <v>105.5</v>
      </c>
      <c r="M28" s="4">
        <v>106</v>
      </c>
      <c r="N28" s="4">
        <v>106.4</v>
      </c>
    </row>
    <row r="29" spans="1:15" ht="75" x14ac:dyDescent="0.2">
      <c r="A29" s="10" t="s">
        <v>82</v>
      </c>
      <c r="B29" s="3" t="s">
        <v>126</v>
      </c>
      <c r="C29" s="32">
        <v>438.55200000000002</v>
      </c>
      <c r="D29" s="32">
        <v>488.9</v>
      </c>
      <c r="E29" s="32">
        <v>520.70000000000005</v>
      </c>
      <c r="F29" s="32">
        <v>575</v>
      </c>
      <c r="G29" s="32">
        <v>575.4</v>
      </c>
      <c r="H29" s="32">
        <v>576</v>
      </c>
      <c r="I29" s="32">
        <v>624</v>
      </c>
      <c r="J29" s="32">
        <v>627</v>
      </c>
      <c r="K29" s="32">
        <v>630</v>
      </c>
      <c r="L29" s="32">
        <v>677</v>
      </c>
      <c r="M29" s="32">
        <v>689</v>
      </c>
      <c r="N29" s="32">
        <v>696</v>
      </c>
    </row>
    <row r="30" spans="1:15" ht="18.75" x14ac:dyDescent="0.2">
      <c r="A30" s="10"/>
      <c r="B30" s="3" t="s">
        <v>24</v>
      </c>
      <c r="C30" s="4">
        <v>100.6</v>
      </c>
      <c r="D30" s="4">
        <v>110.1</v>
      </c>
      <c r="E30" s="4">
        <v>101.5</v>
      </c>
      <c r="F30" s="4">
        <v>101.4</v>
      </c>
      <c r="G30" s="4">
        <v>103</v>
      </c>
      <c r="H30" s="4">
        <v>104.5</v>
      </c>
      <c r="I30" s="4">
        <v>102.5</v>
      </c>
      <c r="J30" s="4">
        <v>103.5</v>
      </c>
      <c r="K30" s="4">
        <v>104.5</v>
      </c>
      <c r="L30" s="4">
        <v>103</v>
      </c>
      <c r="M30" s="4">
        <v>105</v>
      </c>
      <c r="N30" s="4">
        <v>106</v>
      </c>
    </row>
    <row r="31" spans="1:15" ht="75" x14ac:dyDescent="0.2">
      <c r="A31" s="10" t="s">
        <v>83</v>
      </c>
      <c r="B31" s="3" t="s">
        <v>126</v>
      </c>
      <c r="C31" s="32">
        <v>73.942999999999998</v>
      </c>
      <c r="D31" s="32">
        <v>380.3</v>
      </c>
      <c r="E31" s="32">
        <v>215</v>
      </c>
      <c r="F31" s="32">
        <v>236.5</v>
      </c>
      <c r="G31" s="32">
        <v>237</v>
      </c>
      <c r="H31" s="32">
        <v>237</v>
      </c>
      <c r="I31" s="32">
        <v>257.8</v>
      </c>
      <c r="J31" s="32">
        <v>258.60000000000002</v>
      </c>
      <c r="K31" s="32">
        <v>261</v>
      </c>
      <c r="L31" s="32">
        <v>283.60000000000002</v>
      </c>
      <c r="M31" s="32">
        <v>285.8</v>
      </c>
      <c r="N31" s="32">
        <v>289.2</v>
      </c>
      <c r="O31" s="54"/>
    </row>
    <row r="32" spans="1:15" ht="18.75" x14ac:dyDescent="0.2">
      <c r="A32" s="10"/>
      <c r="B32" s="3" t="s">
        <v>24</v>
      </c>
      <c r="C32" s="4">
        <v>97.9</v>
      </c>
      <c r="D32" s="4" t="s">
        <v>150</v>
      </c>
      <c r="E32" s="4">
        <v>54.2</v>
      </c>
      <c r="F32" s="4">
        <v>104</v>
      </c>
      <c r="G32" s="4">
        <v>105.9</v>
      </c>
      <c r="H32" s="4">
        <v>106.2</v>
      </c>
      <c r="I32" s="4">
        <v>104</v>
      </c>
      <c r="J32" s="4">
        <v>105</v>
      </c>
      <c r="K32" s="4">
        <v>106.5</v>
      </c>
      <c r="L32" s="4">
        <v>105</v>
      </c>
      <c r="M32" s="4">
        <v>106.5</v>
      </c>
      <c r="N32" s="4">
        <v>107</v>
      </c>
    </row>
    <row r="33" spans="1:14" ht="18.75" x14ac:dyDescent="0.2">
      <c r="A33" s="20" t="s">
        <v>44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37.5" x14ac:dyDescent="0.2">
      <c r="A34" s="11" t="s">
        <v>43</v>
      </c>
      <c r="B34" s="5" t="s">
        <v>126</v>
      </c>
      <c r="C34" s="4" t="s">
        <v>161</v>
      </c>
      <c r="D34" s="4">
        <v>2154.6999999999998</v>
      </c>
      <c r="E34" s="4">
        <v>2372.4</v>
      </c>
      <c r="F34" s="4">
        <v>2495</v>
      </c>
      <c r="G34" s="4">
        <v>2502.8000000000002</v>
      </c>
      <c r="H34" s="4">
        <v>2513.8000000000002</v>
      </c>
      <c r="I34" s="4">
        <v>2605.1999999999998</v>
      </c>
      <c r="J34" s="4">
        <v>2623.4</v>
      </c>
      <c r="K34" s="4">
        <v>2631.1</v>
      </c>
      <c r="L34" s="4">
        <v>2712.3</v>
      </c>
      <c r="M34" s="4">
        <v>2746.2</v>
      </c>
      <c r="N34" s="4">
        <v>2752.7</v>
      </c>
    </row>
    <row r="35" spans="1:14" ht="37.5" x14ac:dyDescent="0.2">
      <c r="A35" s="10"/>
      <c r="B35" s="3" t="s">
        <v>42</v>
      </c>
      <c r="C35" s="4">
        <v>141.9</v>
      </c>
      <c r="D35" s="4">
        <v>81.900000000000006</v>
      </c>
      <c r="E35" s="4">
        <v>99.9</v>
      </c>
      <c r="F35" s="4">
        <v>99.4</v>
      </c>
      <c r="G35" s="4">
        <v>100.2</v>
      </c>
      <c r="H35" s="4">
        <v>101.2</v>
      </c>
      <c r="I35" s="4">
        <v>99.2</v>
      </c>
      <c r="J35" s="4">
        <v>100.5</v>
      </c>
      <c r="K35" s="4">
        <v>101</v>
      </c>
      <c r="L35" s="4">
        <v>88</v>
      </c>
      <c r="M35" s="4">
        <v>100.5</v>
      </c>
      <c r="N35" s="4">
        <v>101</v>
      </c>
    </row>
    <row r="36" spans="1:14" ht="18.75" x14ac:dyDescent="0.2">
      <c r="A36" s="10" t="s">
        <v>100</v>
      </c>
      <c r="B36" s="3" t="s">
        <v>101</v>
      </c>
      <c r="C36" s="4">
        <v>103.8</v>
      </c>
      <c r="D36" s="4">
        <v>118.1</v>
      </c>
      <c r="E36" s="4">
        <v>109.3</v>
      </c>
      <c r="F36" s="4">
        <v>105.5</v>
      </c>
      <c r="G36" s="4">
        <v>105</v>
      </c>
      <c r="H36" s="4">
        <v>104.5</v>
      </c>
      <c r="I36" s="4">
        <v>105</v>
      </c>
      <c r="J36" s="4">
        <v>104.1</v>
      </c>
      <c r="K36" s="4">
        <v>103.5</v>
      </c>
      <c r="L36" s="4">
        <v>105</v>
      </c>
      <c r="M36" s="4">
        <v>104</v>
      </c>
      <c r="N36" s="4">
        <v>103.5</v>
      </c>
    </row>
    <row r="37" spans="1:14" ht="18.75" x14ac:dyDescent="0.2">
      <c r="A37" s="10" t="s">
        <v>0</v>
      </c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37.5" x14ac:dyDescent="0.2">
      <c r="A38" s="10" t="s">
        <v>146</v>
      </c>
      <c r="B38" s="3" t="s">
        <v>126</v>
      </c>
      <c r="C38" s="4">
        <v>1579.3</v>
      </c>
      <c r="D38" s="4">
        <v>1866.3</v>
      </c>
      <c r="E38" s="4">
        <v>2064.1</v>
      </c>
      <c r="F38" s="4">
        <v>2167.3000000000002</v>
      </c>
      <c r="G38" s="4">
        <v>2173.5</v>
      </c>
      <c r="H38" s="4">
        <v>2183.8000000000002</v>
      </c>
      <c r="I38" s="4">
        <v>2260.5</v>
      </c>
      <c r="J38" s="4">
        <v>2275.6999999999998</v>
      </c>
      <c r="K38" s="4">
        <v>2282</v>
      </c>
      <c r="L38" s="4">
        <v>2351</v>
      </c>
      <c r="M38" s="4">
        <v>2380.4</v>
      </c>
      <c r="N38" s="4">
        <v>2384.6999999999998</v>
      </c>
    </row>
    <row r="39" spans="1:14" ht="37.5" x14ac:dyDescent="0.2">
      <c r="A39" s="10" t="s">
        <v>144</v>
      </c>
      <c r="B39" s="3" t="s">
        <v>42</v>
      </c>
      <c r="C39" s="4">
        <v>163</v>
      </c>
      <c r="D39" s="4">
        <v>93.1</v>
      </c>
      <c r="E39" s="4">
        <v>100.4</v>
      </c>
      <c r="F39" s="4">
        <v>100</v>
      </c>
      <c r="G39" s="4">
        <v>100.6</v>
      </c>
      <c r="H39" s="4">
        <v>101.8</v>
      </c>
      <c r="I39" s="4">
        <v>100.3</v>
      </c>
      <c r="J39" s="4">
        <v>100.8</v>
      </c>
      <c r="K39" s="4">
        <v>101</v>
      </c>
      <c r="L39" s="4">
        <v>100</v>
      </c>
      <c r="M39" s="4">
        <v>100.7</v>
      </c>
      <c r="N39" s="4">
        <v>101</v>
      </c>
    </row>
    <row r="40" spans="1:14" ht="37.5" x14ac:dyDescent="0.2">
      <c r="A40" s="10" t="s">
        <v>96</v>
      </c>
      <c r="B40" s="3" t="s">
        <v>126</v>
      </c>
      <c r="C40" s="4">
        <v>263.10000000000002</v>
      </c>
      <c r="D40" s="4">
        <v>288.39999999999998</v>
      </c>
      <c r="E40" s="4">
        <v>308.3</v>
      </c>
      <c r="F40" s="4">
        <v>327.7</v>
      </c>
      <c r="G40" s="4">
        <v>329.3</v>
      </c>
      <c r="H40" s="4">
        <v>330</v>
      </c>
      <c r="I40" s="4">
        <v>344.7</v>
      </c>
      <c r="J40" s="4">
        <v>347.7</v>
      </c>
      <c r="K40" s="4">
        <v>349.1</v>
      </c>
      <c r="L40" s="4">
        <v>361.3</v>
      </c>
      <c r="M40" s="4">
        <v>365.8</v>
      </c>
      <c r="N40" s="4">
        <v>368</v>
      </c>
    </row>
    <row r="41" spans="1:14" ht="37.5" x14ac:dyDescent="0.2">
      <c r="A41" s="10" t="s">
        <v>97</v>
      </c>
      <c r="B41" s="3" t="s">
        <v>42</v>
      </c>
      <c r="C41" s="4">
        <v>76.7</v>
      </c>
      <c r="D41" s="4">
        <v>104.1</v>
      </c>
      <c r="E41" s="4">
        <v>102.9</v>
      </c>
      <c r="F41" s="4">
        <v>100.7</v>
      </c>
      <c r="G41" s="4">
        <v>101.4</v>
      </c>
      <c r="H41" s="4">
        <v>101.8</v>
      </c>
      <c r="I41" s="4">
        <v>100.7</v>
      </c>
      <c r="J41" s="4">
        <v>101.3</v>
      </c>
      <c r="K41" s="4">
        <v>101.8</v>
      </c>
      <c r="L41" s="4">
        <v>100.3</v>
      </c>
      <c r="M41" s="4">
        <v>101</v>
      </c>
      <c r="N41" s="4">
        <v>101.4</v>
      </c>
    </row>
    <row r="42" spans="1:14" ht="18.75" x14ac:dyDescent="0.2">
      <c r="A42" s="20" t="s">
        <v>109</v>
      </c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ht="37.5" x14ac:dyDescent="0.2">
      <c r="A43" s="10" t="s">
        <v>3</v>
      </c>
      <c r="B43" s="5" t="s">
        <v>151</v>
      </c>
      <c r="C43" s="24">
        <v>199.89</v>
      </c>
      <c r="D43" s="24">
        <v>146.30000000000001</v>
      </c>
      <c r="E43" s="4">
        <v>410</v>
      </c>
      <c r="F43" s="4">
        <v>437.1</v>
      </c>
      <c r="G43" s="4">
        <v>437.1</v>
      </c>
      <c r="H43" s="4">
        <v>437.5</v>
      </c>
      <c r="I43" s="4">
        <v>472.1</v>
      </c>
      <c r="J43" s="4">
        <v>472.5</v>
      </c>
      <c r="K43" s="4">
        <v>473.8</v>
      </c>
      <c r="L43" s="4">
        <v>516</v>
      </c>
      <c r="M43" s="4">
        <v>516.9</v>
      </c>
      <c r="N43" s="4">
        <v>518.79999999999995</v>
      </c>
    </row>
    <row r="44" spans="1:14" ht="37.5" x14ac:dyDescent="0.2">
      <c r="A44" s="10" t="s">
        <v>4</v>
      </c>
      <c r="B44" s="3" t="s">
        <v>5</v>
      </c>
      <c r="C44" s="24">
        <v>179.9</v>
      </c>
      <c r="D44" s="24">
        <v>68.599999999999994</v>
      </c>
      <c r="E44" s="4" t="s">
        <v>152</v>
      </c>
      <c r="F44" s="4">
        <v>100</v>
      </c>
      <c r="G44" s="4">
        <v>100.3</v>
      </c>
      <c r="H44" s="4">
        <v>100.7</v>
      </c>
      <c r="I44" s="4">
        <v>103</v>
      </c>
      <c r="J44" s="4">
        <v>103.5</v>
      </c>
      <c r="K44" s="4">
        <v>104</v>
      </c>
      <c r="L44" s="4">
        <v>105.1</v>
      </c>
      <c r="M44" s="4">
        <v>105.3</v>
      </c>
      <c r="N44" s="4">
        <v>105.5</v>
      </c>
    </row>
    <row r="45" spans="1:14" ht="18.75" x14ac:dyDescent="0.2">
      <c r="A45" s="10" t="s">
        <v>100</v>
      </c>
      <c r="B45" s="3" t="s">
        <v>101</v>
      </c>
      <c r="C45" s="24">
        <v>103.7</v>
      </c>
      <c r="D45" s="24">
        <v>106.2</v>
      </c>
      <c r="E45" s="4">
        <v>102.3</v>
      </c>
      <c r="F45" s="4">
        <v>106.6</v>
      </c>
      <c r="G45" s="4">
        <v>106.3</v>
      </c>
      <c r="H45" s="4">
        <v>106</v>
      </c>
      <c r="I45" s="4">
        <v>105</v>
      </c>
      <c r="J45" s="4">
        <v>104.6</v>
      </c>
      <c r="K45" s="4">
        <v>104.3</v>
      </c>
      <c r="L45" s="4">
        <v>104.2</v>
      </c>
      <c r="M45" s="4">
        <v>104.1</v>
      </c>
      <c r="N45" s="4">
        <v>104</v>
      </c>
    </row>
    <row r="46" spans="1:14" ht="18.75" x14ac:dyDescent="0.2">
      <c r="A46" s="10" t="s">
        <v>110</v>
      </c>
      <c r="B46" s="3" t="s">
        <v>111</v>
      </c>
      <c r="C46" s="24">
        <v>7.4</v>
      </c>
      <c r="D46" s="24">
        <v>5.7</v>
      </c>
      <c r="E46" s="4">
        <v>10</v>
      </c>
      <c r="F46" s="4">
        <v>11</v>
      </c>
      <c r="G46" s="4">
        <v>11</v>
      </c>
      <c r="H46" s="4">
        <v>11</v>
      </c>
      <c r="I46" s="4">
        <v>11.5</v>
      </c>
      <c r="J46" s="4">
        <v>11.5</v>
      </c>
      <c r="K46" s="4">
        <v>11.5</v>
      </c>
      <c r="L46" s="4">
        <v>12</v>
      </c>
      <c r="M46" s="4">
        <v>12</v>
      </c>
      <c r="N46" s="4">
        <v>12</v>
      </c>
    </row>
    <row r="47" spans="1:14" ht="37.5" x14ac:dyDescent="0.2">
      <c r="A47" s="20" t="s">
        <v>112</v>
      </c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ht="34.5" customHeight="1" x14ac:dyDescent="0.2">
      <c r="A48" s="34" t="s">
        <v>137</v>
      </c>
      <c r="B48" s="3" t="s">
        <v>1</v>
      </c>
      <c r="C48" s="49">
        <v>48</v>
      </c>
      <c r="D48" s="49">
        <v>59.7</v>
      </c>
      <c r="E48" s="4">
        <v>48</v>
      </c>
      <c r="F48" s="4">
        <v>48</v>
      </c>
      <c r="G48" s="4">
        <v>50</v>
      </c>
      <c r="H48" s="4">
        <v>53</v>
      </c>
      <c r="I48" s="4">
        <v>53</v>
      </c>
      <c r="J48" s="4">
        <v>55</v>
      </c>
      <c r="K48" s="4">
        <v>56</v>
      </c>
      <c r="L48" s="4">
        <v>56</v>
      </c>
      <c r="M48" s="4">
        <v>56</v>
      </c>
      <c r="N48" s="4">
        <v>56</v>
      </c>
    </row>
    <row r="49" spans="1:15" ht="18.75" x14ac:dyDescent="0.2">
      <c r="A49" s="34" t="s">
        <v>138</v>
      </c>
      <c r="B49" s="3" t="s">
        <v>1</v>
      </c>
      <c r="C49" s="49">
        <v>56.8</v>
      </c>
      <c r="D49" s="49">
        <v>50.4</v>
      </c>
      <c r="E49" s="4">
        <v>58</v>
      </c>
      <c r="F49" s="4">
        <v>58</v>
      </c>
      <c r="G49" s="4">
        <v>59</v>
      </c>
      <c r="H49" s="4">
        <v>60</v>
      </c>
      <c r="I49" s="4">
        <v>60</v>
      </c>
      <c r="J49" s="4">
        <v>62</v>
      </c>
      <c r="K49" s="4">
        <v>65</v>
      </c>
      <c r="L49" s="4">
        <v>65</v>
      </c>
      <c r="M49" s="4">
        <v>65</v>
      </c>
      <c r="N49" s="4">
        <v>70</v>
      </c>
    </row>
    <row r="50" spans="1:15" ht="18.75" x14ac:dyDescent="0.2">
      <c r="A50" s="34" t="s">
        <v>147</v>
      </c>
      <c r="B50" s="3" t="s">
        <v>1</v>
      </c>
      <c r="C50" s="4">
        <v>3</v>
      </c>
      <c r="D50" s="4">
        <v>3.63</v>
      </c>
      <c r="E50" s="4">
        <v>3.77</v>
      </c>
      <c r="F50" s="4">
        <v>3.7</v>
      </c>
      <c r="G50" s="4">
        <v>3.8</v>
      </c>
      <c r="H50" s="4">
        <v>3.9</v>
      </c>
      <c r="I50" s="4">
        <v>3.9</v>
      </c>
      <c r="J50" s="4">
        <v>4</v>
      </c>
      <c r="K50" s="4">
        <v>4.0999999999999996</v>
      </c>
      <c r="L50" s="4">
        <v>4.0999999999999996</v>
      </c>
      <c r="M50" s="4">
        <v>4.2</v>
      </c>
      <c r="N50" s="4">
        <v>4.3</v>
      </c>
    </row>
    <row r="51" spans="1:15" ht="18.75" x14ac:dyDescent="0.2">
      <c r="A51" s="34" t="s">
        <v>153</v>
      </c>
      <c r="B51" s="3" t="s">
        <v>158</v>
      </c>
      <c r="C51" s="4">
        <v>0.96</v>
      </c>
      <c r="D51" s="4">
        <v>0.8</v>
      </c>
      <c r="E51" s="4">
        <v>0.8</v>
      </c>
      <c r="F51" s="4">
        <v>0.8</v>
      </c>
      <c r="G51" s="4">
        <v>0.8</v>
      </c>
      <c r="H51" s="4">
        <v>0.8</v>
      </c>
      <c r="I51" s="4">
        <v>0.8</v>
      </c>
      <c r="J51" s="4">
        <v>0.8</v>
      </c>
      <c r="K51" s="4">
        <v>0.8</v>
      </c>
      <c r="L51" s="4">
        <v>0.9</v>
      </c>
      <c r="M51" s="4">
        <v>0.9</v>
      </c>
      <c r="N51" s="4">
        <v>0.9</v>
      </c>
    </row>
    <row r="52" spans="1:15" ht="18.75" x14ac:dyDescent="0.2">
      <c r="A52" s="34" t="s">
        <v>140</v>
      </c>
      <c r="B52" s="3" t="s">
        <v>145</v>
      </c>
      <c r="C52" s="4">
        <v>4.4000000000000004</v>
      </c>
      <c r="D52" s="4">
        <v>3.5</v>
      </c>
      <c r="E52" s="4">
        <v>2.5</v>
      </c>
      <c r="F52" s="4">
        <v>2.5</v>
      </c>
      <c r="G52" s="4">
        <v>2.5</v>
      </c>
      <c r="H52" s="4">
        <v>2.5</v>
      </c>
      <c r="I52" s="4">
        <v>2.5</v>
      </c>
      <c r="J52" s="4">
        <v>2.5</v>
      </c>
      <c r="K52" s="4">
        <v>2.5</v>
      </c>
      <c r="L52" s="4">
        <v>2.7</v>
      </c>
      <c r="M52" s="4">
        <v>2.7</v>
      </c>
      <c r="N52" s="4">
        <v>2.7</v>
      </c>
    </row>
    <row r="53" spans="1:15" ht="18.75" x14ac:dyDescent="0.2">
      <c r="A53" s="34" t="s">
        <v>130</v>
      </c>
      <c r="B53" s="51" t="s">
        <v>124</v>
      </c>
      <c r="C53" s="4">
        <v>160</v>
      </c>
      <c r="D53" s="4">
        <v>168</v>
      </c>
      <c r="E53" s="4">
        <v>170</v>
      </c>
      <c r="F53" s="4">
        <v>170</v>
      </c>
      <c r="G53" s="4">
        <v>172</v>
      </c>
      <c r="H53" s="4">
        <v>175</v>
      </c>
      <c r="I53" s="4">
        <v>175</v>
      </c>
      <c r="J53" s="4">
        <v>178</v>
      </c>
      <c r="K53" s="4">
        <v>180</v>
      </c>
      <c r="L53" s="4">
        <v>180</v>
      </c>
      <c r="M53" s="4">
        <v>182</v>
      </c>
      <c r="N53" s="4">
        <v>185</v>
      </c>
    </row>
    <row r="54" spans="1:15" ht="18.75" x14ac:dyDescent="0.2">
      <c r="A54" s="34" t="s">
        <v>128</v>
      </c>
      <c r="B54" s="51" t="s">
        <v>124</v>
      </c>
      <c r="C54" s="4">
        <v>380</v>
      </c>
      <c r="D54" s="4">
        <v>383</v>
      </c>
      <c r="E54" s="4">
        <v>385</v>
      </c>
      <c r="F54" s="4">
        <v>385</v>
      </c>
      <c r="G54" s="4">
        <v>387</v>
      </c>
      <c r="H54" s="4">
        <v>390</v>
      </c>
      <c r="I54" s="4">
        <v>392</v>
      </c>
      <c r="J54" s="4">
        <v>395</v>
      </c>
      <c r="K54" s="4">
        <v>397</v>
      </c>
      <c r="L54" s="4">
        <v>397</v>
      </c>
      <c r="M54" s="4">
        <v>400</v>
      </c>
      <c r="N54" s="4">
        <v>400</v>
      </c>
    </row>
    <row r="55" spans="1:15" ht="18.75" x14ac:dyDescent="0.2">
      <c r="A55" s="34" t="s">
        <v>154</v>
      </c>
      <c r="B55" s="51" t="s">
        <v>145</v>
      </c>
      <c r="C55" s="4">
        <v>760</v>
      </c>
      <c r="D55" s="4">
        <v>750</v>
      </c>
      <c r="E55" s="4">
        <v>710</v>
      </c>
      <c r="F55" s="4">
        <v>720</v>
      </c>
      <c r="G55" s="4">
        <v>725</v>
      </c>
      <c r="H55" s="4">
        <v>730</v>
      </c>
      <c r="I55" s="4">
        <v>735</v>
      </c>
      <c r="J55" s="4">
        <v>740</v>
      </c>
      <c r="K55" s="4">
        <v>745</v>
      </c>
      <c r="L55" s="4">
        <v>745</v>
      </c>
      <c r="M55" s="4">
        <v>750</v>
      </c>
      <c r="N55" s="4">
        <v>750</v>
      </c>
    </row>
    <row r="56" spans="1:15" ht="18.75" x14ac:dyDescent="0.2">
      <c r="A56" s="14" t="s">
        <v>113</v>
      </c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5" ht="37.5" x14ac:dyDescent="0.2">
      <c r="A57" s="10" t="s">
        <v>47</v>
      </c>
      <c r="B57" s="3" t="s">
        <v>45</v>
      </c>
      <c r="C57" s="4">
        <v>308.89999999999998</v>
      </c>
      <c r="D57" s="4">
        <v>337.5</v>
      </c>
      <c r="E57" s="4">
        <v>338</v>
      </c>
      <c r="F57" s="4">
        <v>338</v>
      </c>
      <c r="G57" s="4">
        <v>338</v>
      </c>
      <c r="H57" s="4">
        <v>338</v>
      </c>
      <c r="I57" s="4">
        <v>338</v>
      </c>
      <c r="J57" s="4">
        <v>338</v>
      </c>
      <c r="K57" s="4">
        <v>338</v>
      </c>
      <c r="L57" s="4">
        <v>338</v>
      </c>
      <c r="M57" s="4">
        <v>338</v>
      </c>
      <c r="N57" s="4">
        <v>338</v>
      </c>
    </row>
    <row r="58" spans="1:15" ht="37.5" x14ac:dyDescent="0.2">
      <c r="A58" s="10" t="s">
        <v>46</v>
      </c>
      <c r="B58" s="3" t="s">
        <v>45</v>
      </c>
      <c r="C58" s="4">
        <v>257.89999999999998</v>
      </c>
      <c r="D58" s="4">
        <v>246</v>
      </c>
      <c r="E58" s="4">
        <v>246</v>
      </c>
      <c r="F58" s="4">
        <v>246</v>
      </c>
      <c r="G58" s="4">
        <v>246</v>
      </c>
      <c r="H58" s="4">
        <v>246</v>
      </c>
      <c r="I58" s="4">
        <v>246</v>
      </c>
      <c r="J58" s="4">
        <v>246</v>
      </c>
      <c r="K58" s="4">
        <v>246</v>
      </c>
      <c r="L58" s="4">
        <v>246</v>
      </c>
      <c r="M58" s="4">
        <v>246</v>
      </c>
      <c r="N58" s="4">
        <v>246</v>
      </c>
      <c r="O58" s="4"/>
    </row>
    <row r="59" spans="1:15" ht="18.75" x14ac:dyDescent="0.2">
      <c r="A59" s="14" t="s">
        <v>114</v>
      </c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5" ht="37.5" x14ac:dyDescent="0.2">
      <c r="A60" s="10" t="s">
        <v>70</v>
      </c>
      <c r="B60" s="3" t="s">
        <v>126</v>
      </c>
      <c r="C60" s="42">
        <v>583.55799999999999</v>
      </c>
      <c r="D60" s="32">
        <v>643.29999999999995</v>
      </c>
      <c r="E60" s="32">
        <v>501.8</v>
      </c>
      <c r="F60" s="32">
        <v>537.5</v>
      </c>
      <c r="G60" s="32">
        <v>538.5</v>
      </c>
      <c r="H60" s="32">
        <v>550.1</v>
      </c>
      <c r="I60" s="32">
        <v>568</v>
      </c>
      <c r="J60" s="32">
        <v>570</v>
      </c>
      <c r="K60" s="32">
        <v>586.20000000000005</v>
      </c>
      <c r="L60" s="32">
        <v>598</v>
      </c>
      <c r="M60" s="32">
        <v>600.79999999999995</v>
      </c>
      <c r="N60" s="32">
        <v>620</v>
      </c>
    </row>
    <row r="61" spans="1:15" ht="37.5" x14ac:dyDescent="0.2">
      <c r="A61" s="10" t="s">
        <v>12</v>
      </c>
      <c r="B61" s="3" t="s">
        <v>5</v>
      </c>
      <c r="C61" s="4">
        <v>79</v>
      </c>
      <c r="D61" s="4">
        <v>104.8</v>
      </c>
      <c r="E61" s="4">
        <v>70</v>
      </c>
      <c r="F61" s="4">
        <v>99.7</v>
      </c>
      <c r="G61" s="4">
        <v>100.5</v>
      </c>
      <c r="H61" s="4">
        <v>102.5</v>
      </c>
      <c r="I61" s="4">
        <v>100</v>
      </c>
      <c r="J61" s="4">
        <v>100.6</v>
      </c>
      <c r="K61" s="4">
        <v>101.2</v>
      </c>
      <c r="L61" s="4">
        <v>100.1</v>
      </c>
      <c r="M61" s="4">
        <v>100.5</v>
      </c>
      <c r="N61" s="4">
        <v>101</v>
      </c>
    </row>
    <row r="62" spans="1:15" ht="18.75" x14ac:dyDescent="0.3">
      <c r="A62" s="10" t="s">
        <v>100</v>
      </c>
      <c r="B62" s="3" t="s">
        <v>101</v>
      </c>
      <c r="C62" s="46">
        <v>107.5</v>
      </c>
      <c r="D62" s="46">
        <v>104.9</v>
      </c>
      <c r="E62" s="4">
        <v>111.4</v>
      </c>
      <c r="F62" s="4">
        <v>106.9</v>
      </c>
      <c r="G62" s="4">
        <v>106.8</v>
      </c>
      <c r="H62" s="4">
        <v>106.5</v>
      </c>
      <c r="I62" s="4">
        <v>105.4</v>
      </c>
      <c r="J62" s="4">
        <v>105.3</v>
      </c>
      <c r="K62" s="4">
        <v>105</v>
      </c>
      <c r="L62" s="4">
        <v>104.9</v>
      </c>
      <c r="M62" s="4">
        <v>104.8</v>
      </c>
      <c r="N62" s="4">
        <v>104.5</v>
      </c>
    </row>
    <row r="63" spans="1:15" ht="37.5" x14ac:dyDescent="0.2">
      <c r="A63" s="10" t="s">
        <v>75</v>
      </c>
      <c r="B63" s="3"/>
      <c r="C63" s="39"/>
      <c r="D63" s="39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5" ht="37.5" x14ac:dyDescent="0.2">
      <c r="A64" s="11" t="s">
        <v>48</v>
      </c>
      <c r="B64" s="3" t="s">
        <v>126</v>
      </c>
      <c r="C64" s="55">
        <v>456.10399999999998</v>
      </c>
      <c r="D64" s="55">
        <v>178</v>
      </c>
      <c r="E64" s="32">
        <v>350</v>
      </c>
      <c r="F64" s="32">
        <v>362</v>
      </c>
      <c r="G64" s="32">
        <v>363</v>
      </c>
      <c r="H64" s="32">
        <v>374.6</v>
      </c>
      <c r="I64" s="32">
        <v>390</v>
      </c>
      <c r="J64" s="32">
        <v>391</v>
      </c>
      <c r="K64" s="32">
        <v>407.2</v>
      </c>
      <c r="L64" s="32">
        <v>430</v>
      </c>
      <c r="M64" s="32">
        <v>440</v>
      </c>
      <c r="N64" s="32">
        <v>447.9</v>
      </c>
    </row>
    <row r="65" spans="1:14" ht="37.5" x14ac:dyDescent="0.2">
      <c r="A65" s="11" t="s">
        <v>13</v>
      </c>
      <c r="B65" s="3" t="s">
        <v>126</v>
      </c>
      <c r="C65" s="32">
        <v>127.45399999999999</v>
      </c>
      <c r="D65" s="32">
        <v>464.8</v>
      </c>
      <c r="E65" s="32">
        <v>151.80000000000001</v>
      </c>
      <c r="F65" s="32">
        <v>175.52</v>
      </c>
      <c r="G65" s="32">
        <v>175.52</v>
      </c>
      <c r="H65" s="32">
        <v>175.52</v>
      </c>
      <c r="I65" s="32">
        <v>179</v>
      </c>
      <c r="J65" s="32">
        <v>179</v>
      </c>
      <c r="K65" s="32">
        <v>179</v>
      </c>
      <c r="L65" s="32">
        <v>160.80000000000001</v>
      </c>
      <c r="M65" s="32">
        <v>160.80000000000001</v>
      </c>
      <c r="N65" s="32">
        <v>160.80000000000001</v>
      </c>
    </row>
    <row r="66" spans="1:14" ht="18.75" x14ac:dyDescent="0.2">
      <c r="A66" s="11" t="s">
        <v>50</v>
      </c>
      <c r="B66" s="3"/>
      <c r="C66" s="39"/>
      <c r="D66" s="39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37.5" x14ac:dyDescent="0.2">
      <c r="A67" s="10" t="s">
        <v>51</v>
      </c>
      <c r="B67" s="3" t="s">
        <v>126</v>
      </c>
      <c r="C67" s="32">
        <v>4.101</v>
      </c>
      <c r="D67" s="32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ht="37.5" x14ac:dyDescent="0.2">
      <c r="A68" s="10" t="s">
        <v>52</v>
      </c>
      <c r="B68" s="3" t="s">
        <v>126</v>
      </c>
      <c r="C68" s="32">
        <v>92.317999999999998</v>
      </c>
      <c r="D68" s="32">
        <v>417</v>
      </c>
      <c r="E68" s="32">
        <v>105.8</v>
      </c>
      <c r="F68" s="32">
        <v>125.9</v>
      </c>
      <c r="G68" s="32">
        <v>125.9</v>
      </c>
      <c r="H68" s="32">
        <v>125.9</v>
      </c>
      <c r="I68" s="32">
        <v>126.3</v>
      </c>
      <c r="J68" s="32">
        <v>126.3</v>
      </c>
      <c r="K68" s="32">
        <v>126.3</v>
      </c>
      <c r="L68" s="32">
        <v>105</v>
      </c>
      <c r="M68" s="32">
        <v>105</v>
      </c>
      <c r="N68" s="32">
        <v>105</v>
      </c>
    </row>
    <row r="69" spans="1:14" ht="37.5" x14ac:dyDescent="0.2">
      <c r="A69" s="10" t="s">
        <v>53</v>
      </c>
      <c r="B69" s="3" t="s">
        <v>126</v>
      </c>
      <c r="C69" s="39"/>
      <c r="D69" s="3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ht="37.5" x14ac:dyDescent="0.2">
      <c r="A70" s="11" t="s">
        <v>54</v>
      </c>
      <c r="B70" s="3" t="s">
        <v>126</v>
      </c>
      <c r="C70" s="32">
        <v>69.185000000000002</v>
      </c>
      <c r="D70" s="32">
        <v>182.8</v>
      </c>
      <c r="E70" s="4">
        <v>50</v>
      </c>
      <c r="F70" s="32">
        <v>82.02</v>
      </c>
      <c r="G70" s="32">
        <v>82.02</v>
      </c>
      <c r="H70" s="32">
        <v>83</v>
      </c>
      <c r="I70" s="32">
        <v>65.7</v>
      </c>
      <c r="J70" s="32">
        <v>65.7</v>
      </c>
      <c r="K70" s="32">
        <v>65.7</v>
      </c>
      <c r="L70" s="32">
        <v>60</v>
      </c>
      <c r="M70" s="32">
        <v>60</v>
      </c>
      <c r="N70" s="32">
        <v>60</v>
      </c>
    </row>
    <row r="71" spans="1:14" ht="37.5" x14ac:dyDescent="0.2">
      <c r="A71" s="11" t="s">
        <v>71</v>
      </c>
      <c r="B71" s="3" t="s">
        <v>126</v>
      </c>
      <c r="C71" s="32">
        <v>17.632999999999999</v>
      </c>
      <c r="D71" s="32">
        <v>199.9</v>
      </c>
      <c r="E71" s="32">
        <v>50</v>
      </c>
      <c r="F71" s="32">
        <v>39.4</v>
      </c>
      <c r="G71" s="32">
        <v>39.4</v>
      </c>
      <c r="H71" s="32">
        <v>39.4</v>
      </c>
      <c r="I71" s="32">
        <v>55.8</v>
      </c>
      <c r="J71" s="32">
        <v>55.8</v>
      </c>
      <c r="K71" s="32">
        <v>55.8</v>
      </c>
      <c r="L71" s="32">
        <v>40</v>
      </c>
      <c r="M71" s="32">
        <v>40</v>
      </c>
      <c r="N71" s="32">
        <v>40</v>
      </c>
    </row>
    <row r="72" spans="1:14" ht="37.5" x14ac:dyDescent="0.2">
      <c r="A72" s="11" t="s">
        <v>55</v>
      </c>
      <c r="B72" s="3" t="s">
        <v>126</v>
      </c>
      <c r="C72" s="32">
        <v>5.5</v>
      </c>
      <c r="D72" s="32">
        <v>34.9</v>
      </c>
      <c r="E72" s="32">
        <v>5.8</v>
      </c>
      <c r="F72" s="32">
        <v>4.5</v>
      </c>
      <c r="G72" s="32">
        <v>4.5</v>
      </c>
      <c r="H72" s="32">
        <v>4.5</v>
      </c>
      <c r="I72" s="32">
        <v>4.8</v>
      </c>
      <c r="J72" s="32">
        <v>4.8</v>
      </c>
      <c r="K72" s="32">
        <v>4.8</v>
      </c>
      <c r="L72" s="32">
        <v>5</v>
      </c>
      <c r="M72" s="32">
        <v>5</v>
      </c>
      <c r="N72" s="32">
        <v>5</v>
      </c>
    </row>
    <row r="73" spans="1:14" ht="37.5" x14ac:dyDescent="0.2">
      <c r="A73" s="11" t="s">
        <v>56</v>
      </c>
      <c r="B73" s="3" t="s">
        <v>126</v>
      </c>
      <c r="C73" s="4">
        <v>5938.3</v>
      </c>
      <c r="D73" s="4">
        <v>4995.8</v>
      </c>
      <c r="E73" s="4">
        <v>5121.8</v>
      </c>
      <c r="F73" s="4">
        <v>5246.8</v>
      </c>
      <c r="G73" s="4">
        <v>5246.8</v>
      </c>
      <c r="H73" s="4">
        <v>5246.8</v>
      </c>
      <c r="I73" s="4">
        <v>5325.8</v>
      </c>
      <c r="J73" s="4">
        <v>5325.8</v>
      </c>
      <c r="K73" s="4">
        <v>5325.8</v>
      </c>
      <c r="L73" s="4">
        <v>5450</v>
      </c>
      <c r="M73" s="4">
        <v>5450</v>
      </c>
      <c r="N73" s="4">
        <v>5450</v>
      </c>
    </row>
    <row r="74" spans="1:14" ht="37.5" x14ac:dyDescent="0.2">
      <c r="A74" s="11" t="s">
        <v>57</v>
      </c>
      <c r="B74" s="3" t="s">
        <v>126</v>
      </c>
      <c r="C74" s="4">
        <v>385.7</v>
      </c>
      <c r="D74" s="4">
        <v>1120.3</v>
      </c>
      <c r="E74" s="4">
        <v>526</v>
      </c>
      <c r="F74" s="4">
        <v>565</v>
      </c>
      <c r="G74" s="4">
        <v>565</v>
      </c>
      <c r="H74" s="4">
        <v>565</v>
      </c>
      <c r="I74" s="4">
        <v>579</v>
      </c>
      <c r="J74" s="4">
        <v>579</v>
      </c>
      <c r="K74" s="4">
        <v>579</v>
      </c>
      <c r="L74" s="4">
        <v>600</v>
      </c>
      <c r="M74" s="4">
        <v>600</v>
      </c>
      <c r="N74" s="4">
        <v>600</v>
      </c>
    </row>
    <row r="75" spans="1:14" ht="37.5" x14ac:dyDescent="0.2">
      <c r="A75" s="11" t="s">
        <v>58</v>
      </c>
      <c r="B75" s="3" t="s">
        <v>6</v>
      </c>
      <c r="C75" s="4">
        <v>65</v>
      </c>
      <c r="D75" s="4">
        <v>75</v>
      </c>
      <c r="E75" s="4">
        <v>70</v>
      </c>
      <c r="F75" s="4">
        <v>70</v>
      </c>
      <c r="G75" s="4">
        <v>70</v>
      </c>
      <c r="H75" s="4">
        <v>70</v>
      </c>
      <c r="I75" s="4">
        <v>65</v>
      </c>
      <c r="J75" s="4">
        <v>65</v>
      </c>
      <c r="K75" s="4">
        <v>65</v>
      </c>
      <c r="L75" s="4">
        <v>65</v>
      </c>
      <c r="M75" s="4">
        <v>65</v>
      </c>
      <c r="N75" s="4">
        <v>65</v>
      </c>
    </row>
    <row r="76" spans="1:14" ht="37.5" x14ac:dyDescent="0.2">
      <c r="A76" s="14" t="s">
        <v>115</v>
      </c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ht="40.5" customHeight="1" x14ac:dyDescent="0.2">
      <c r="A77" s="10" t="s">
        <v>32</v>
      </c>
      <c r="B77" s="3" t="s">
        <v>11</v>
      </c>
      <c r="C77" s="7">
        <v>340</v>
      </c>
      <c r="D77" s="7">
        <v>320</v>
      </c>
      <c r="E77" s="7">
        <v>320</v>
      </c>
      <c r="F77" s="7">
        <v>330</v>
      </c>
      <c r="G77" s="7">
        <v>330</v>
      </c>
      <c r="H77" s="7">
        <v>330</v>
      </c>
      <c r="I77" s="7">
        <v>340</v>
      </c>
      <c r="J77" s="7">
        <v>340</v>
      </c>
      <c r="K77" s="7">
        <v>340</v>
      </c>
      <c r="L77" s="7">
        <v>350</v>
      </c>
      <c r="M77" s="7">
        <v>350</v>
      </c>
      <c r="N77" s="7">
        <v>350</v>
      </c>
    </row>
    <row r="78" spans="1:14" ht="56.25" x14ac:dyDescent="0.2">
      <c r="A78" s="10" t="s">
        <v>34</v>
      </c>
      <c r="B78" s="5" t="s">
        <v>59</v>
      </c>
      <c r="C78" s="4">
        <v>3852</v>
      </c>
      <c r="D78" s="4">
        <v>3050</v>
      </c>
      <c r="E78" s="4">
        <v>2800</v>
      </c>
      <c r="F78" s="4">
        <v>2830</v>
      </c>
      <c r="G78" s="4">
        <v>2850</v>
      </c>
      <c r="H78" s="4">
        <v>2850</v>
      </c>
      <c r="I78" s="4">
        <v>2900</v>
      </c>
      <c r="J78" s="4">
        <v>2900</v>
      </c>
      <c r="K78" s="4">
        <v>2900</v>
      </c>
      <c r="L78" s="4">
        <v>3000</v>
      </c>
      <c r="M78" s="4">
        <v>3000</v>
      </c>
      <c r="N78" s="4">
        <v>3000</v>
      </c>
    </row>
    <row r="79" spans="1:14" ht="37.5" x14ac:dyDescent="0.2">
      <c r="A79" s="10" t="s">
        <v>33</v>
      </c>
      <c r="B79" s="3" t="s">
        <v>126</v>
      </c>
      <c r="C79" s="4">
        <v>6579</v>
      </c>
      <c r="D79" s="4">
        <v>7566</v>
      </c>
      <c r="E79" s="8">
        <v>8096</v>
      </c>
      <c r="F79" s="4">
        <v>8339</v>
      </c>
      <c r="G79" s="4">
        <v>8501</v>
      </c>
      <c r="H79" s="4">
        <v>8582</v>
      </c>
      <c r="I79" s="4">
        <v>8589</v>
      </c>
      <c r="J79" s="4">
        <v>8926</v>
      </c>
      <c r="K79" s="4">
        <v>9097</v>
      </c>
      <c r="L79" s="4">
        <v>8847</v>
      </c>
      <c r="M79" s="4">
        <v>9372</v>
      </c>
      <c r="N79" s="4">
        <v>9643</v>
      </c>
    </row>
    <row r="80" spans="1:14" ht="23.25" customHeight="1" x14ac:dyDescent="0.2">
      <c r="A80" s="10"/>
      <c r="B80" s="3" t="s">
        <v>36</v>
      </c>
      <c r="C80" s="42">
        <v>95</v>
      </c>
      <c r="D80" s="42">
        <v>115</v>
      </c>
      <c r="E80" s="8">
        <v>107</v>
      </c>
      <c r="F80" s="4">
        <v>103</v>
      </c>
      <c r="G80" s="4">
        <v>105</v>
      </c>
      <c r="H80" s="4">
        <v>106</v>
      </c>
      <c r="I80" s="4">
        <v>103</v>
      </c>
      <c r="J80" s="4">
        <v>105</v>
      </c>
      <c r="K80" s="4">
        <v>106</v>
      </c>
      <c r="L80" s="4">
        <v>103</v>
      </c>
      <c r="M80" s="4">
        <v>105</v>
      </c>
      <c r="N80" s="4">
        <v>106</v>
      </c>
    </row>
    <row r="81" spans="1:14" ht="18.75" x14ac:dyDescent="0.2">
      <c r="A81" s="14" t="s">
        <v>116</v>
      </c>
      <c r="B81" s="15"/>
      <c r="C81" s="17"/>
      <c r="D81" s="17"/>
      <c r="E81" s="18"/>
      <c r="F81" s="16"/>
      <c r="G81" s="16"/>
      <c r="H81" s="16"/>
      <c r="I81" s="16"/>
      <c r="J81" s="16"/>
      <c r="K81" s="16"/>
      <c r="L81" s="16"/>
      <c r="M81" s="16"/>
      <c r="N81" s="16"/>
    </row>
    <row r="82" spans="1:14" ht="37.5" x14ac:dyDescent="0.2">
      <c r="A82" s="10" t="s">
        <v>73</v>
      </c>
      <c r="B82" s="3" t="s">
        <v>2</v>
      </c>
      <c r="C82" s="42">
        <v>-226822</v>
      </c>
      <c r="D82" s="42">
        <v>-247731</v>
      </c>
      <c r="E82" s="42">
        <v>-260000</v>
      </c>
      <c r="F82" s="42">
        <v>-250000</v>
      </c>
      <c r="G82" s="42">
        <v>-245000</v>
      </c>
      <c r="H82" s="42">
        <v>-240000</v>
      </c>
      <c r="I82" s="42">
        <v>-235000</v>
      </c>
      <c r="J82" s="42">
        <v>-230000</v>
      </c>
      <c r="K82" s="42">
        <v>-225000</v>
      </c>
      <c r="L82" s="42">
        <v>-215000</v>
      </c>
      <c r="M82" s="42">
        <v>-210000</v>
      </c>
      <c r="N82" s="42">
        <v>-205000</v>
      </c>
    </row>
    <row r="83" spans="1:14" ht="18.75" x14ac:dyDescent="0.2">
      <c r="A83" s="10" t="s">
        <v>60</v>
      </c>
      <c r="B83" s="3" t="s">
        <v>2</v>
      </c>
      <c r="C83" s="42">
        <v>183124</v>
      </c>
      <c r="D83" s="42">
        <v>165610</v>
      </c>
      <c r="E83" s="42">
        <v>170000</v>
      </c>
      <c r="F83" s="42">
        <v>175000</v>
      </c>
      <c r="G83" s="42">
        <v>175000</v>
      </c>
      <c r="H83" s="42">
        <v>175000</v>
      </c>
      <c r="I83" s="42">
        <v>180000</v>
      </c>
      <c r="J83" s="42">
        <v>180000</v>
      </c>
      <c r="K83" s="42">
        <v>180000</v>
      </c>
      <c r="L83" s="42">
        <v>190000</v>
      </c>
      <c r="M83" s="42">
        <v>190000</v>
      </c>
      <c r="N83" s="42">
        <v>190000</v>
      </c>
    </row>
    <row r="84" spans="1:14" ht="18.75" x14ac:dyDescent="0.2">
      <c r="A84" s="10" t="s">
        <v>76</v>
      </c>
      <c r="B84" s="3" t="s">
        <v>2</v>
      </c>
      <c r="C84" s="42">
        <v>-409946</v>
      </c>
      <c r="D84" s="42">
        <v>-413341</v>
      </c>
      <c r="E84" s="42">
        <v>-430000</v>
      </c>
      <c r="F84" s="42">
        <v>-425000</v>
      </c>
      <c r="G84" s="42">
        <v>-420000</v>
      </c>
      <c r="H84" s="42">
        <v>-415000</v>
      </c>
      <c r="I84" s="42">
        <v>-415000</v>
      </c>
      <c r="J84" s="42">
        <v>-410000</v>
      </c>
      <c r="K84" s="42">
        <v>-405000</v>
      </c>
      <c r="L84" s="42">
        <v>-405000</v>
      </c>
      <c r="M84" s="42">
        <v>-400000</v>
      </c>
      <c r="N84" s="42">
        <v>-390000</v>
      </c>
    </row>
    <row r="85" spans="1:14" ht="18.75" x14ac:dyDescent="0.2">
      <c r="A85" s="14" t="s">
        <v>117</v>
      </c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4" ht="39" x14ac:dyDescent="0.2">
      <c r="A86" s="23" t="s">
        <v>102</v>
      </c>
      <c r="B86" s="56" t="s">
        <v>159</v>
      </c>
      <c r="C86" s="4">
        <v>1030.4359999999999</v>
      </c>
      <c r="D86" s="4">
        <f>D87+D90</f>
        <v>1122.6590000000001</v>
      </c>
      <c r="E86" s="4">
        <f>E87+E90</f>
        <v>1224.048</v>
      </c>
      <c r="F86" s="4">
        <f t="shared" ref="F86:N86" si="0">F87+F90</f>
        <v>1140.068</v>
      </c>
      <c r="G86" s="4">
        <f t="shared" si="0"/>
        <v>1140.068</v>
      </c>
      <c r="H86" s="4">
        <f t="shared" si="0"/>
        <v>1140.068</v>
      </c>
      <c r="I86" s="4">
        <f t="shared" si="0"/>
        <v>1086.9850000000001</v>
      </c>
      <c r="J86" s="4">
        <f t="shared" si="0"/>
        <v>1086.9850000000001</v>
      </c>
      <c r="K86" s="4">
        <f t="shared" si="0"/>
        <v>1086.9850000000001</v>
      </c>
      <c r="L86" s="4">
        <f t="shared" si="0"/>
        <v>1168.1420000000001</v>
      </c>
      <c r="M86" s="4">
        <f t="shared" si="0"/>
        <v>1168.1420000000001</v>
      </c>
      <c r="N86" s="4">
        <f t="shared" si="0"/>
        <v>1168.1420000000001</v>
      </c>
    </row>
    <row r="87" spans="1:14" ht="18.75" x14ac:dyDescent="0.2">
      <c r="A87" s="10" t="s">
        <v>104</v>
      </c>
      <c r="B87" s="56" t="s">
        <v>159</v>
      </c>
      <c r="C87" s="4">
        <v>271.66699999999997</v>
      </c>
      <c r="D87" s="4">
        <f>D88+D89</f>
        <v>280.50900000000001</v>
      </c>
      <c r="E87" s="4">
        <f t="shared" ref="E87:N87" si="1">E88+E89</f>
        <v>304.35599999999999</v>
      </c>
      <c r="F87" s="4">
        <f t="shared" si="1"/>
        <v>350.01400000000001</v>
      </c>
      <c r="G87" s="4">
        <f t="shared" si="1"/>
        <v>350.01400000000001</v>
      </c>
      <c r="H87" s="4">
        <f t="shared" si="1"/>
        <v>350.01400000000001</v>
      </c>
      <c r="I87" s="4">
        <f t="shared" si="1"/>
        <v>353.93200000000002</v>
      </c>
      <c r="J87" s="4">
        <f t="shared" si="1"/>
        <v>353.93200000000002</v>
      </c>
      <c r="K87" s="4">
        <f t="shared" si="1"/>
        <v>353.93200000000002</v>
      </c>
      <c r="L87" s="4">
        <f t="shared" si="1"/>
        <v>417.50700000000001</v>
      </c>
      <c r="M87" s="4">
        <f t="shared" si="1"/>
        <v>417.50700000000001</v>
      </c>
      <c r="N87" s="4">
        <f t="shared" si="1"/>
        <v>417.50700000000001</v>
      </c>
    </row>
    <row r="88" spans="1:14" ht="18.75" x14ac:dyDescent="0.2">
      <c r="A88" s="10" t="s">
        <v>106</v>
      </c>
      <c r="B88" s="56" t="s">
        <v>159</v>
      </c>
      <c r="C88" s="4">
        <v>252.12899999999999</v>
      </c>
      <c r="D88" s="4">
        <v>246.41399999999999</v>
      </c>
      <c r="E88" s="4">
        <v>277.74099999999999</v>
      </c>
      <c r="F88" s="4">
        <v>303.74700000000001</v>
      </c>
      <c r="G88" s="4">
        <v>303.74700000000001</v>
      </c>
      <c r="H88" s="4">
        <v>303.74700000000001</v>
      </c>
      <c r="I88" s="4">
        <v>336.66300000000001</v>
      </c>
      <c r="J88" s="4">
        <v>336.66300000000001</v>
      </c>
      <c r="K88" s="4">
        <v>336.66300000000001</v>
      </c>
      <c r="L88" s="4">
        <v>400.03800000000001</v>
      </c>
      <c r="M88" s="4">
        <v>400.03800000000001</v>
      </c>
      <c r="N88" s="4">
        <v>400.03800000000001</v>
      </c>
    </row>
    <row r="89" spans="1:14" ht="18.75" x14ac:dyDescent="0.2">
      <c r="A89" s="10" t="s">
        <v>105</v>
      </c>
      <c r="B89" s="56" t="s">
        <v>159</v>
      </c>
      <c r="C89" s="4">
        <v>19.538</v>
      </c>
      <c r="D89" s="4">
        <v>34.094999999999999</v>
      </c>
      <c r="E89" s="4">
        <v>26.614999999999998</v>
      </c>
      <c r="F89" s="4">
        <v>46.267000000000003</v>
      </c>
      <c r="G89" s="4">
        <v>46.267000000000003</v>
      </c>
      <c r="H89" s="4">
        <v>46.267000000000003</v>
      </c>
      <c r="I89" s="4">
        <v>17.268999999999998</v>
      </c>
      <c r="J89" s="4">
        <v>17.268999999999998</v>
      </c>
      <c r="K89" s="4">
        <v>17.268999999999998</v>
      </c>
      <c r="L89" s="4">
        <v>17.469000000000001</v>
      </c>
      <c r="M89" s="4">
        <v>17.469000000000001</v>
      </c>
      <c r="N89" s="4">
        <v>17.469000000000001</v>
      </c>
    </row>
    <row r="90" spans="1:14" ht="18.75" x14ac:dyDescent="0.2">
      <c r="A90" s="10" t="s">
        <v>107</v>
      </c>
      <c r="B90" s="56" t="s">
        <v>160</v>
      </c>
      <c r="C90" s="4">
        <v>758.76900000000001</v>
      </c>
      <c r="D90" s="4">
        <v>842.15</v>
      </c>
      <c r="E90" s="4">
        <v>919.69200000000001</v>
      </c>
      <c r="F90" s="4">
        <v>790.05399999999997</v>
      </c>
      <c r="G90" s="4">
        <v>790.05399999999997</v>
      </c>
      <c r="H90" s="4">
        <v>790.05399999999997</v>
      </c>
      <c r="I90" s="4">
        <v>733.053</v>
      </c>
      <c r="J90" s="4">
        <v>733.053</v>
      </c>
      <c r="K90" s="4">
        <v>733.053</v>
      </c>
      <c r="L90" s="4">
        <v>750.63499999999999</v>
      </c>
      <c r="M90" s="4">
        <v>750.63499999999999</v>
      </c>
      <c r="N90" s="4">
        <v>750.63499999999999</v>
      </c>
    </row>
    <row r="91" spans="1:14" ht="39" x14ac:dyDescent="0.2">
      <c r="A91" s="23" t="s">
        <v>120</v>
      </c>
      <c r="B91" s="56" t="s">
        <v>159</v>
      </c>
      <c r="C91" s="4">
        <v>1043.2750000000001</v>
      </c>
      <c r="D91" s="4">
        <f>1128.145</f>
        <v>1128.145</v>
      </c>
      <c r="E91" s="4">
        <v>1249.8710000000001</v>
      </c>
      <c r="F91" s="4">
        <v>1140.069</v>
      </c>
      <c r="G91" s="4">
        <v>1140.069</v>
      </c>
      <c r="H91" s="4">
        <v>1140.069</v>
      </c>
      <c r="I91" s="4">
        <v>1086.9849999999999</v>
      </c>
      <c r="J91" s="4">
        <v>1086.9849999999999</v>
      </c>
      <c r="K91" s="4">
        <v>1086.9849999999999</v>
      </c>
      <c r="L91" s="4">
        <v>1154.4749999999999</v>
      </c>
      <c r="M91" s="4">
        <v>1154.4749999999999</v>
      </c>
      <c r="N91" s="4">
        <v>1154.4749999999999</v>
      </c>
    </row>
    <row r="92" spans="1:14" ht="23.25" customHeight="1" x14ac:dyDescent="0.2">
      <c r="A92" s="23" t="s">
        <v>121</v>
      </c>
      <c r="B92" s="56" t="s">
        <v>160</v>
      </c>
      <c r="C92" s="4">
        <v>-12.839</v>
      </c>
      <c r="D92" s="4">
        <f>D86-D91</f>
        <v>-5.4859999999998763</v>
      </c>
      <c r="E92" s="4">
        <f>E86-E91</f>
        <v>-25.823000000000093</v>
      </c>
      <c r="F92" s="4">
        <f t="shared" ref="F92:N92" si="2">F86-F91</f>
        <v>-9.9999999997635314E-4</v>
      </c>
      <c r="G92" s="4">
        <f t="shared" si="2"/>
        <v>-9.9999999997635314E-4</v>
      </c>
      <c r="H92" s="4">
        <f t="shared" si="2"/>
        <v>-9.9999999997635314E-4</v>
      </c>
      <c r="I92" s="4">
        <f t="shared" si="2"/>
        <v>0</v>
      </c>
      <c r="J92" s="4">
        <f t="shared" si="2"/>
        <v>0</v>
      </c>
      <c r="K92" s="4">
        <f t="shared" si="2"/>
        <v>0</v>
      </c>
      <c r="L92" s="4">
        <f t="shared" si="2"/>
        <v>13.667000000000144</v>
      </c>
      <c r="M92" s="4">
        <f t="shared" si="2"/>
        <v>13.667000000000144</v>
      </c>
      <c r="N92" s="4">
        <f t="shared" si="2"/>
        <v>13.667000000000144</v>
      </c>
    </row>
    <row r="93" spans="1:14" ht="41.25" customHeight="1" x14ac:dyDescent="0.2">
      <c r="A93" s="23" t="s">
        <v>108</v>
      </c>
      <c r="B93" s="56" t="s">
        <v>159</v>
      </c>
      <c r="C93" s="4">
        <v>41</v>
      </c>
      <c r="D93" s="4">
        <v>41</v>
      </c>
      <c r="E93" s="4">
        <v>41</v>
      </c>
      <c r="F93" s="4">
        <v>41</v>
      </c>
      <c r="G93" s="4">
        <v>41</v>
      </c>
      <c r="H93" s="4">
        <v>41</v>
      </c>
      <c r="I93" s="4">
        <v>41</v>
      </c>
      <c r="J93" s="4">
        <v>41</v>
      </c>
      <c r="K93" s="4">
        <v>41</v>
      </c>
      <c r="L93" s="4">
        <v>27.332999999999998</v>
      </c>
      <c r="M93" s="4">
        <v>27.332999999999998</v>
      </c>
      <c r="N93" s="4">
        <v>27.332999999999998</v>
      </c>
    </row>
    <row r="94" spans="1:14" ht="18.75" x14ac:dyDescent="0.2">
      <c r="A94" s="14" t="s">
        <v>118</v>
      </c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1:14" ht="18.75" x14ac:dyDescent="0.2">
      <c r="A95" s="11" t="s">
        <v>99</v>
      </c>
      <c r="B95" s="3" t="s">
        <v>59</v>
      </c>
      <c r="C95" s="4">
        <v>20478</v>
      </c>
      <c r="D95" s="4">
        <v>16912</v>
      </c>
      <c r="E95" s="4">
        <v>16530</v>
      </c>
      <c r="F95" s="4">
        <v>16040</v>
      </c>
      <c r="G95" s="4">
        <v>16100</v>
      </c>
      <c r="H95" s="4">
        <v>16190</v>
      </c>
      <c r="I95" s="4">
        <v>16080</v>
      </c>
      <c r="J95" s="4">
        <v>16090</v>
      </c>
      <c r="K95" s="4">
        <v>16180</v>
      </c>
      <c r="L95" s="4">
        <v>16090</v>
      </c>
      <c r="M95" s="4">
        <v>16140</v>
      </c>
      <c r="N95" s="4">
        <v>16180</v>
      </c>
    </row>
    <row r="96" spans="1:14" ht="18.75" x14ac:dyDescent="0.2">
      <c r="A96" s="11" t="s">
        <v>61</v>
      </c>
      <c r="B96" s="3" t="s">
        <v>59</v>
      </c>
      <c r="C96" s="4">
        <v>18900</v>
      </c>
      <c r="D96" s="4">
        <v>16650</v>
      </c>
      <c r="E96" s="4">
        <v>16320</v>
      </c>
      <c r="F96" s="4">
        <v>15880</v>
      </c>
      <c r="G96" s="4">
        <v>15900</v>
      </c>
      <c r="H96" s="4">
        <v>16000</v>
      </c>
      <c r="I96" s="4">
        <v>15880</v>
      </c>
      <c r="J96" s="4">
        <v>15900</v>
      </c>
      <c r="K96" s="4">
        <v>16000</v>
      </c>
      <c r="L96" s="4">
        <v>15890</v>
      </c>
      <c r="M96" s="4">
        <v>15950</v>
      </c>
      <c r="N96" s="4">
        <v>16000</v>
      </c>
    </row>
    <row r="97" spans="1:14" ht="45" customHeight="1" x14ac:dyDescent="0.2">
      <c r="A97" s="11" t="s">
        <v>91</v>
      </c>
      <c r="B97" s="3" t="s">
        <v>59</v>
      </c>
      <c r="C97" s="35">
        <v>1578</v>
      </c>
      <c r="D97" s="35">
        <v>262</v>
      </c>
      <c r="E97" s="35">
        <v>210</v>
      </c>
      <c r="F97" s="35">
        <v>210</v>
      </c>
      <c r="G97" s="35">
        <v>200</v>
      </c>
      <c r="H97" s="35">
        <v>190</v>
      </c>
      <c r="I97" s="35">
        <v>200</v>
      </c>
      <c r="J97" s="35">
        <v>190</v>
      </c>
      <c r="K97" s="35">
        <v>180</v>
      </c>
      <c r="L97" s="35">
        <v>200</v>
      </c>
      <c r="M97" s="35">
        <v>190</v>
      </c>
      <c r="N97" s="35">
        <v>180</v>
      </c>
    </row>
    <row r="98" spans="1:14" ht="21" customHeight="1" x14ac:dyDescent="0.2">
      <c r="A98" s="11" t="s">
        <v>84</v>
      </c>
      <c r="B98" s="3" t="s">
        <v>59</v>
      </c>
      <c r="C98" s="35">
        <v>1964</v>
      </c>
      <c r="D98" s="35">
        <v>1333</v>
      </c>
      <c r="E98" s="35">
        <v>1100</v>
      </c>
      <c r="F98" s="35">
        <v>1000</v>
      </c>
      <c r="G98" s="35">
        <v>900</v>
      </c>
      <c r="H98" s="35">
        <v>800</v>
      </c>
      <c r="I98" s="35">
        <v>900</v>
      </c>
      <c r="J98" s="35">
        <v>800</v>
      </c>
      <c r="K98" s="35">
        <v>700</v>
      </c>
      <c r="L98" s="35">
        <v>900</v>
      </c>
      <c r="M98" s="35">
        <v>800</v>
      </c>
      <c r="N98" s="35">
        <v>700</v>
      </c>
    </row>
    <row r="99" spans="1:14" ht="18.75" x14ac:dyDescent="0.2">
      <c r="A99" s="11" t="s">
        <v>92</v>
      </c>
      <c r="B99" s="3" t="s">
        <v>6</v>
      </c>
      <c r="C99" s="36">
        <v>6.2</v>
      </c>
      <c r="D99" s="36">
        <v>1</v>
      </c>
      <c r="E99" s="36">
        <v>0.8</v>
      </c>
      <c r="F99" s="36">
        <v>0.8</v>
      </c>
      <c r="G99" s="36">
        <v>0.8</v>
      </c>
      <c r="H99" s="36">
        <v>0.8</v>
      </c>
      <c r="I99" s="36">
        <v>0.8</v>
      </c>
      <c r="J99" s="36">
        <v>0.8</v>
      </c>
      <c r="K99" s="36">
        <v>0.7</v>
      </c>
      <c r="L99" s="36">
        <v>0.8</v>
      </c>
      <c r="M99" s="36">
        <v>0.8</v>
      </c>
      <c r="N99" s="36">
        <v>0.7</v>
      </c>
    </row>
    <row r="100" spans="1:14" ht="18.75" x14ac:dyDescent="0.2">
      <c r="A100" s="11" t="s">
        <v>98</v>
      </c>
      <c r="B100" s="3" t="s">
        <v>93</v>
      </c>
      <c r="C100" s="4">
        <v>9.6</v>
      </c>
      <c r="D100" s="4">
        <v>7.9</v>
      </c>
      <c r="E100" s="4">
        <v>6.7</v>
      </c>
      <c r="F100" s="4">
        <v>6.2</v>
      </c>
      <c r="G100" s="3">
        <v>5.6</v>
      </c>
      <c r="H100" s="4">
        <v>4.9000000000000004</v>
      </c>
      <c r="I100" s="4">
        <v>5.6</v>
      </c>
      <c r="J100" s="4">
        <v>5</v>
      </c>
      <c r="K100" s="3">
        <v>4.3</v>
      </c>
      <c r="L100" s="4">
        <v>5.6</v>
      </c>
      <c r="M100" s="4">
        <v>5</v>
      </c>
      <c r="N100" s="4">
        <v>4.3</v>
      </c>
    </row>
    <row r="101" spans="1:14" ht="42" customHeight="1" x14ac:dyDescent="0.2">
      <c r="A101" s="11" t="s">
        <v>74</v>
      </c>
      <c r="B101" s="3" t="s">
        <v>59</v>
      </c>
      <c r="C101" s="7">
        <v>10114</v>
      </c>
      <c r="D101" s="7">
        <v>8900</v>
      </c>
      <c r="E101" s="7">
        <v>8722</v>
      </c>
      <c r="F101" s="7">
        <v>8400</v>
      </c>
      <c r="G101" s="7">
        <v>8730</v>
      </c>
      <c r="H101" s="7">
        <v>8900</v>
      </c>
      <c r="I101" s="7">
        <v>8450</v>
      </c>
      <c r="J101" s="7">
        <v>8730</v>
      </c>
      <c r="K101" s="7">
        <v>8900</v>
      </c>
      <c r="L101" s="7">
        <v>8500</v>
      </c>
      <c r="M101" s="7">
        <v>8750</v>
      </c>
      <c r="N101" s="7">
        <v>8900</v>
      </c>
    </row>
    <row r="102" spans="1:14" ht="37.5" x14ac:dyDescent="0.2">
      <c r="A102" s="11" t="s">
        <v>63</v>
      </c>
      <c r="B102" s="6" t="s">
        <v>64</v>
      </c>
      <c r="C102" s="4">
        <v>22505</v>
      </c>
      <c r="D102" s="4">
        <v>26948</v>
      </c>
      <c r="E102" s="4">
        <v>30478</v>
      </c>
      <c r="F102" s="4">
        <v>31746</v>
      </c>
      <c r="G102" s="4">
        <v>32594</v>
      </c>
      <c r="H102" s="4">
        <v>32916</v>
      </c>
      <c r="I102" s="4">
        <v>33136</v>
      </c>
      <c r="J102" s="4">
        <v>35194</v>
      </c>
      <c r="K102" s="4">
        <v>35878</v>
      </c>
      <c r="L102" s="4">
        <v>34314</v>
      </c>
      <c r="M102" s="4">
        <v>37752</v>
      </c>
      <c r="N102" s="4">
        <v>38928</v>
      </c>
    </row>
    <row r="103" spans="1:14" ht="18.75" x14ac:dyDescent="0.2">
      <c r="A103" s="11"/>
      <c r="B103" s="6" t="s">
        <v>36</v>
      </c>
      <c r="C103" s="4">
        <v>101.9</v>
      </c>
      <c r="D103" s="4">
        <v>119.7</v>
      </c>
      <c r="E103" s="4">
        <v>113.1</v>
      </c>
      <c r="F103" s="4">
        <v>104.2</v>
      </c>
      <c r="G103" s="4">
        <v>106.9</v>
      </c>
      <c r="H103" s="4">
        <v>108</v>
      </c>
      <c r="I103" s="4">
        <v>104.4</v>
      </c>
      <c r="J103" s="4">
        <v>108</v>
      </c>
      <c r="K103" s="4">
        <v>109</v>
      </c>
      <c r="L103" s="4">
        <v>103.6</v>
      </c>
      <c r="M103" s="4">
        <v>107.3</v>
      </c>
      <c r="N103" s="4">
        <v>108.5</v>
      </c>
    </row>
    <row r="104" spans="1:14" ht="42.75" customHeight="1" x14ac:dyDescent="0.2">
      <c r="A104" s="10" t="s">
        <v>62</v>
      </c>
      <c r="B104" s="3" t="s">
        <v>127</v>
      </c>
      <c r="C104" s="4">
        <v>2731</v>
      </c>
      <c r="D104" s="4">
        <v>2878</v>
      </c>
      <c r="E104" s="4">
        <v>3190</v>
      </c>
      <c r="F104" s="4">
        <v>3200</v>
      </c>
      <c r="G104" s="4">
        <v>3415</v>
      </c>
      <c r="H104" s="4">
        <v>3515</v>
      </c>
      <c r="I104" s="4">
        <v>3360</v>
      </c>
      <c r="J104" s="4">
        <v>3687</v>
      </c>
      <c r="K104" s="4">
        <v>3832</v>
      </c>
      <c r="L104" s="4">
        <v>3500</v>
      </c>
      <c r="M104" s="4">
        <v>3964</v>
      </c>
      <c r="N104" s="4">
        <v>4158</v>
      </c>
    </row>
    <row r="105" spans="1:14" ht="37.5" x14ac:dyDescent="0.2">
      <c r="A105" s="11" t="s">
        <v>65</v>
      </c>
      <c r="B105" s="6" t="s">
        <v>64</v>
      </c>
      <c r="C105" s="4">
        <v>25448.799999999999</v>
      </c>
      <c r="D105" s="4">
        <v>27651</v>
      </c>
      <c r="E105" s="4">
        <v>31798</v>
      </c>
      <c r="F105" s="4">
        <v>33388</v>
      </c>
      <c r="G105" s="4">
        <v>34023</v>
      </c>
      <c r="H105" s="4">
        <v>34660</v>
      </c>
      <c r="I105" s="4">
        <v>35057</v>
      </c>
      <c r="J105" s="4">
        <v>36745</v>
      </c>
      <c r="K105" s="4">
        <v>37779</v>
      </c>
      <c r="L105" s="4">
        <v>36810</v>
      </c>
      <c r="M105" s="4">
        <v>39500</v>
      </c>
      <c r="N105" s="4">
        <v>41179</v>
      </c>
    </row>
    <row r="106" spans="1:14" ht="18.75" x14ac:dyDescent="0.2">
      <c r="A106" s="11"/>
      <c r="B106" s="6" t="s">
        <v>36</v>
      </c>
      <c r="C106" s="4">
        <v>101.7</v>
      </c>
      <c r="D106" s="4">
        <v>108.7</v>
      </c>
      <c r="E106" s="4">
        <v>115</v>
      </c>
      <c r="F106" s="4">
        <v>105</v>
      </c>
      <c r="G106" s="4">
        <v>107</v>
      </c>
      <c r="H106" s="4">
        <v>109</v>
      </c>
      <c r="I106" s="4">
        <v>105</v>
      </c>
      <c r="J106" s="4">
        <v>108</v>
      </c>
      <c r="K106" s="4">
        <v>109</v>
      </c>
      <c r="L106" s="4">
        <v>105</v>
      </c>
      <c r="M106" s="4">
        <v>107.5</v>
      </c>
      <c r="N106" s="4">
        <v>109</v>
      </c>
    </row>
    <row r="107" spans="1:14" ht="37.5" x14ac:dyDescent="0.2">
      <c r="A107" s="11" t="s">
        <v>66</v>
      </c>
      <c r="B107" s="3" t="s">
        <v>64</v>
      </c>
      <c r="C107" s="4">
        <v>11027</v>
      </c>
      <c r="D107" s="4">
        <v>11280</v>
      </c>
      <c r="E107" s="4">
        <v>13127</v>
      </c>
      <c r="F107" s="4">
        <v>13928</v>
      </c>
      <c r="G107" s="4">
        <v>13928</v>
      </c>
      <c r="H107" s="4">
        <v>13928</v>
      </c>
      <c r="I107" s="4">
        <v>14999</v>
      </c>
      <c r="J107" s="4">
        <v>14999</v>
      </c>
      <c r="K107" s="4">
        <v>14999</v>
      </c>
      <c r="L107" s="4">
        <v>16657</v>
      </c>
      <c r="M107" s="4">
        <v>16657</v>
      </c>
      <c r="N107" s="4">
        <v>16657</v>
      </c>
    </row>
    <row r="108" spans="1:14" ht="30.75" customHeight="1" x14ac:dyDescent="0.2">
      <c r="A108" s="14" t="s">
        <v>119</v>
      </c>
      <c r="B108" s="19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ht="37.5" x14ac:dyDescent="0.2">
      <c r="A109" s="11" t="s">
        <v>7</v>
      </c>
      <c r="B109" s="6" t="s">
        <v>126</v>
      </c>
      <c r="C109" s="4">
        <v>3474.7</v>
      </c>
      <c r="D109" s="4">
        <v>3868.7</v>
      </c>
      <c r="E109" s="4">
        <v>4700</v>
      </c>
      <c r="F109" s="4">
        <v>5217</v>
      </c>
      <c r="G109" s="4">
        <v>5297</v>
      </c>
      <c r="H109" s="4">
        <v>5302</v>
      </c>
      <c r="I109" s="4">
        <v>5723</v>
      </c>
      <c r="J109" s="4">
        <v>5821</v>
      </c>
      <c r="K109" s="4">
        <v>5827</v>
      </c>
      <c r="L109" s="4">
        <v>6084</v>
      </c>
      <c r="M109" s="4">
        <v>6287</v>
      </c>
      <c r="N109" s="4">
        <v>6293</v>
      </c>
    </row>
    <row r="110" spans="1:14" ht="37.5" x14ac:dyDescent="0.2">
      <c r="A110" s="11" t="s">
        <v>67</v>
      </c>
      <c r="B110" s="6" t="s">
        <v>42</v>
      </c>
      <c r="C110" s="4">
        <v>108.7</v>
      </c>
      <c r="D110" s="4">
        <v>102.4</v>
      </c>
      <c r="E110" s="4">
        <v>102</v>
      </c>
      <c r="F110" s="4">
        <v>100.5</v>
      </c>
      <c r="G110" s="4">
        <v>102.5</v>
      </c>
      <c r="H110" s="4">
        <v>102.7</v>
      </c>
      <c r="I110" s="4">
        <v>104.5</v>
      </c>
      <c r="J110" s="4">
        <v>104.9</v>
      </c>
      <c r="K110" s="4">
        <v>105</v>
      </c>
      <c r="L110" s="4">
        <v>101.9</v>
      </c>
      <c r="M110" s="4">
        <v>103.8</v>
      </c>
      <c r="N110" s="4">
        <v>104</v>
      </c>
    </row>
    <row r="111" spans="1:14" ht="18.75" x14ac:dyDescent="0.2">
      <c r="A111" s="10" t="s">
        <v>8</v>
      </c>
      <c r="B111" s="6" t="s">
        <v>6</v>
      </c>
      <c r="C111" s="4">
        <v>104</v>
      </c>
      <c r="D111" s="4">
        <v>108</v>
      </c>
      <c r="E111" s="4">
        <v>116</v>
      </c>
      <c r="F111" s="4">
        <v>110.5</v>
      </c>
      <c r="G111" s="4">
        <v>110.2</v>
      </c>
      <c r="H111" s="4">
        <v>110.1</v>
      </c>
      <c r="I111" s="4">
        <v>105.2</v>
      </c>
      <c r="J111" s="4">
        <v>105</v>
      </c>
      <c r="K111" s="4">
        <v>104.8</v>
      </c>
      <c r="L111" s="4">
        <v>104.4</v>
      </c>
      <c r="M111" s="4">
        <v>104.2</v>
      </c>
      <c r="N111" s="4">
        <v>104</v>
      </c>
    </row>
    <row r="112" spans="1:14" ht="37.5" x14ac:dyDescent="0.2">
      <c r="A112" s="11" t="s">
        <v>9</v>
      </c>
      <c r="B112" s="6" t="s">
        <v>126</v>
      </c>
      <c r="C112" s="4">
        <v>383.6</v>
      </c>
      <c r="D112" s="4">
        <v>526</v>
      </c>
      <c r="E112" s="4">
        <v>450</v>
      </c>
      <c r="F112" s="4">
        <v>484.2</v>
      </c>
      <c r="G112" s="4">
        <v>490.5</v>
      </c>
      <c r="H112" s="4">
        <v>491</v>
      </c>
      <c r="I112" s="4">
        <v>516.6</v>
      </c>
      <c r="J112" s="4">
        <v>534.6</v>
      </c>
      <c r="K112" s="4">
        <v>536.20000000000005</v>
      </c>
      <c r="L112" s="4">
        <v>544</v>
      </c>
      <c r="M112" s="4">
        <v>565.6</v>
      </c>
      <c r="N112" s="4">
        <v>542.4</v>
      </c>
    </row>
    <row r="113" spans="1:14" ht="37.5" x14ac:dyDescent="0.2">
      <c r="A113" s="11" t="s">
        <v>68</v>
      </c>
      <c r="B113" s="6" t="s">
        <v>42</v>
      </c>
      <c r="C113" s="4">
        <v>86.7</v>
      </c>
      <c r="D113" s="4">
        <v>134.4</v>
      </c>
      <c r="E113" s="4">
        <v>81.3</v>
      </c>
      <c r="F113" s="4">
        <v>101</v>
      </c>
      <c r="G113" s="4">
        <v>102.5</v>
      </c>
      <c r="H113" s="4">
        <v>102.7</v>
      </c>
      <c r="I113" s="4">
        <v>102.3</v>
      </c>
      <c r="J113" s="4">
        <v>104.7</v>
      </c>
      <c r="K113" s="4">
        <v>105</v>
      </c>
      <c r="L113" s="4">
        <v>101</v>
      </c>
      <c r="M113" s="4">
        <v>101.5</v>
      </c>
      <c r="N113" s="4">
        <v>102</v>
      </c>
    </row>
    <row r="114" spans="1:14" ht="18.75" x14ac:dyDescent="0.2">
      <c r="A114" s="10" t="s">
        <v>10</v>
      </c>
      <c r="B114" s="6" t="s">
        <v>6</v>
      </c>
      <c r="C114" s="4">
        <v>103.3</v>
      </c>
      <c r="D114" s="4">
        <v>102.7</v>
      </c>
      <c r="E114" s="4">
        <v>105</v>
      </c>
      <c r="F114" s="4" t="s">
        <v>155</v>
      </c>
      <c r="G114" s="4">
        <v>106.5</v>
      </c>
      <c r="H114" s="4" t="s">
        <v>156</v>
      </c>
      <c r="I114" s="4">
        <v>104.4</v>
      </c>
      <c r="J114" s="4">
        <v>104.3</v>
      </c>
      <c r="K114" s="4">
        <v>104.2</v>
      </c>
      <c r="L114" s="4">
        <v>104.3</v>
      </c>
      <c r="M114" s="4" t="s">
        <v>157</v>
      </c>
      <c r="N114" s="4">
        <v>104.2</v>
      </c>
    </row>
    <row r="115" spans="1:14" ht="18.75" x14ac:dyDescent="0.2">
      <c r="A115" s="50"/>
      <c r="B115" s="5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</row>
    <row r="116" spans="1:14" ht="34.5" customHeight="1" x14ac:dyDescent="0.2">
      <c r="A116" s="50" t="s">
        <v>162</v>
      </c>
      <c r="B116" s="52"/>
      <c r="C116" s="43"/>
      <c r="D116" s="52"/>
      <c r="G116" t="s">
        <v>134</v>
      </c>
    </row>
    <row r="118" spans="1:14" ht="37.5" x14ac:dyDescent="0.2">
      <c r="A118" s="50" t="s">
        <v>149</v>
      </c>
      <c r="G118" t="s">
        <v>143</v>
      </c>
    </row>
  </sheetData>
  <mergeCells count="13">
    <mergeCell ref="I8:K8"/>
    <mergeCell ref="L8:N8"/>
    <mergeCell ref="J1:M1"/>
    <mergeCell ref="A3:N3"/>
    <mergeCell ref="A4:N4"/>
    <mergeCell ref="A5:N5"/>
    <mergeCell ref="A7:A10"/>
    <mergeCell ref="B7:B10"/>
    <mergeCell ref="C8:C10"/>
    <mergeCell ref="D8:D10"/>
    <mergeCell ref="E8:E10"/>
    <mergeCell ref="F8:H8"/>
    <mergeCell ref="K2:L2"/>
  </mergeCells>
  <pageMargins left="0.19685039370078741" right="0.19685039370078741" top="0.39370078740157483" bottom="0.19685039370078741" header="0" footer="0"/>
  <pageSetup paperSize="9" scale="49" fitToHeight="0" orientation="landscape" r:id="rId1"/>
  <headerFooter alignWithMargins="0"/>
  <rowBreaks count="3" manualBreakCount="3">
    <brk id="40" max="13" man="1"/>
    <brk id="72" max="13" man="1"/>
    <brk id="10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view="pageBreakPreview" zoomScale="70" zoomScaleNormal="70" zoomScaleSheetLayoutView="70" workbookViewId="0">
      <selection activeCell="D12" sqref="D12:D114"/>
    </sheetView>
  </sheetViews>
  <sheetFormatPr defaultRowHeight="12.75" x14ac:dyDescent="0.2"/>
  <cols>
    <col min="1" max="1" width="78.5703125" customWidth="1"/>
    <col min="2" max="2" width="41.28515625" customWidth="1"/>
    <col min="3" max="5" width="15.140625" customWidth="1"/>
    <col min="6" max="6" width="14" customWidth="1"/>
    <col min="7" max="7" width="14.7109375" customWidth="1"/>
    <col min="8" max="9" width="14.7109375" bestFit="1" customWidth="1"/>
    <col min="10" max="10" width="14.7109375" customWidth="1"/>
    <col min="11" max="11" width="14.7109375" bestFit="1" customWidth="1"/>
    <col min="12" max="12" width="16" bestFit="1" customWidth="1"/>
    <col min="13" max="13" width="14.7109375" customWidth="1"/>
    <col min="14" max="14" width="16" bestFit="1" customWidth="1"/>
    <col min="15" max="15" width="79.28515625" customWidth="1"/>
  </cols>
  <sheetData>
    <row r="1" spans="1:14" ht="72.75" customHeight="1" x14ac:dyDescent="0.3">
      <c r="J1" s="60" t="s">
        <v>131</v>
      </c>
      <c r="K1" s="61"/>
      <c r="L1" s="61"/>
      <c r="M1" s="61"/>
    </row>
    <row r="2" spans="1:14" ht="22.5" customHeight="1" x14ac:dyDescent="0.2"/>
    <row r="3" spans="1:14" ht="20.25" x14ac:dyDescent="0.2">
      <c r="A3" s="62" t="s">
        <v>14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24.75" customHeight="1" x14ac:dyDescent="0.2">
      <c r="A4" s="63" t="s">
        <v>141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25.5" customHeight="1" x14ac:dyDescent="0.2">
      <c r="A5" s="63" t="s">
        <v>142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7" spans="1:14" ht="18.75" x14ac:dyDescent="0.2">
      <c r="A7" s="64" t="s">
        <v>15</v>
      </c>
      <c r="B7" s="64" t="s">
        <v>16</v>
      </c>
      <c r="C7" s="1" t="s">
        <v>17</v>
      </c>
      <c r="D7" s="2" t="s">
        <v>17</v>
      </c>
      <c r="E7" s="2" t="s">
        <v>18</v>
      </c>
      <c r="F7" s="2" t="s">
        <v>19</v>
      </c>
      <c r="G7" s="2"/>
      <c r="H7" s="2"/>
      <c r="I7" s="2"/>
      <c r="J7" s="2"/>
      <c r="K7" s="2"/>
      <c r="L7" s="2"/>
      <c r="M7" s="2"/>
      <c r="N7" s="2"/>
    </row>
    <row r="8" spans="1:14" ht="18.75" x14ac:dyDescent="0.2">
      <c r="A8" s="64"/>
      <c r="B8" s="64"/>
      <c r="C8" s="64">
        <v>2017</v>
      </c>
      <c r="D8" s="64">
        <v>2018</v>
      </c>
      <c r="E8" s="64">
        <v>2019</v>
      </c>
      <c r="F8" s="57">
        <v>2020</v>
      </c>
      <c r="G8" s="58"/>
      <c r="H8" s="59"/>
      <c r="I8" s="57">
        <v>2021</v>
      </c>
      <c r="J8" s="58"/>
      <c r="K8" s="59"/>
      <c r="L8" s="57">
        <v>2022</v>
      </c>
      <c r="M8" s="58"/>
      <c r="N8" s="59"/>
    </row>
    <row r="9" spans="1:14" ht="37.5" x14ac:dyDescent="0.2">
      <c r="A9" s="64"/>
      <c r="B9" s="64"/>
      <c r="C9" s="64"/>
      <c r="D9" s="64"/>
      <c r="E9" s="64"/>
      <c r="F9" s="13" t="s">
        <v>80</v>
      </c>
      <c r="G9" s="13" t="s">
        <v>77</v>
      </c>
      <c r="H9" s="12" t="s">
        <v>78</v>
      </c>
      <c r="I9" s="13" t="s">
        <v>80</v>
      </c>
      <c r="J9" s="13" t="s">
        <v>77</v>
      </c>
      <c r="K9" s="13" t="s">
        <v>78</v>
      </c>
      <c r="L9" s="13" t="s">
        <v>80</v>
      </c>
      <c r="M9" s="13" t="s">
        <v>77</v>
      </c>
      <c r="N9" s="13" t="s">
        <v>78</v>
      </c>
    </row>
    <row r="10" spans="1:14" ht="18.75" x14ac:dyDescent="0.2">
      <c r="A10" s="64"/>
      <c r="B10" s="64"/>
      <c r="C10" s="64"/>
      <c r="D10" s="64"/>
      <c r="E10" s="64"/>
      <c r="F10" s="1" t="s">
        <v>20</v>
      </c>
      <c r="G10" s="12" t="s">
        <v>21</v>
      </c>
      <c r="H10" s="12" t="s">
        <v>79</v>
      </c>
      <c r="I10" s="12" t="s">
        <v>20</v>
      </c>
      <c r="J10" s="12" t="s">
        <v>21</v>
      </c>
      <c r="K10" s="12" t="s">
        <v>79</v>
      </c>
      <c r="L10" s="12" t="s">
        <v>20</v>
      </c>
      <c r="M10" s="12" t="s">
        <v>21</v>
      </c>
      <c r="N10" s="12" t="s">
        <v>79</v>
      </c>
    </row>
    <row r="11" spans="1:14" ht="18.75" x14ac:dyDescent="0.2">
      <c r="A11" s="14" t="s">
        <v>22</v>
      </c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8.75" x14ac:dyDescent="0.2">
      <c r="A12" s="10" t="s">
        <v>85</v>
      </c>
      <c r="B12" s="3" t="s">
        <v>23</v>
      </c>
      <c r="C12" s="3">
        <v>51.503999999999998</v>
      </c>
      <c r="D12" s="32">
        <v>50.93</v>
      </c>
      <c r="E12" s="4">
        <v>50.7</v>
      </c>
      <c r="F12" s="4">
        <v>50.7</v>
      </c>
      <c r="G12" s="4">
        <v>50.7</v>
      </c>
      <c r="H12" s="4">
        <v>50.7</v>
      </c>
      <c r="I12" s="4">
        <v>50.6</v>
      </c>
      <c r="J12" s="4">
        <v>50.6</v>
      </c>
      <c r="K12" s="4">
        <v>50.6</v>
      </c>
      <c r="L12" s="4">
        <v>50.5</v>
      </c>
      <c r="M12" s="4">
        <v>50.5</v>
      </c>
      <c r="N12" s="4">
        <v>50.5</v>
      </c>
    </row>
    <row r="13" spans="1:14" ht="18.75" x14ac:dyDescent="0.2">
      <c r="A13" s="10" t="s">
        <v>86</v>
      </c>
      <c r="B13" s="3" t="s">
        <v>23</v>
      </c>
      <c r="C13" s="3">
        <v>28.274000000000001</v>
      </c>
      <c r="D13" s="32">
        <v>27.802</v>
      </c>
      <c r="E13" s="4">
        <v>27.7</v>
      </c>
      <c r="F13" s="4">
        <v>27.7</v>
      </c>
      <c r="G13" s="4">
        <v>27.7</v>
      </c>
      <c r="H13" s="4">
        <v>27.7</v>
      </c>
      <c r="I13" s="4">
        <v>27.6</v>
      </c>
      <c r="J13" s="4">
        <v>27.6</v>
      </c>
      <c r="K13" s="4">
        <v>27.6</v>
      </c>
      <c r="L13" s="4">
        <v>27.5</v>
      </c>
      <c r="M13" s="4">
        <v>27.5</v>
      </c>
      <c r="N13" s="4">
        <v>27.5</v>
      </c>
    </row>
    <row r="14" spans="1:14" ht="18.75" x14ac:dyDescent="0.2">
      <c r="A14" s="10" t="s">
        <v>87</v>
      </c>
      <c r="B14" s="3" t="s">
        <v>23</v>
      </c>
      <c r="C14" s="3">
        <v>13.342000000000001</v>
      </c>
      <c r="D14" s="32">
        <v>13.468</v>
      </c>
      <c r="E14" s="32">
        <v>13.603</v>
      </c>
      <c r="F14" s="32">
        <v>13.62</v>
      </c>
      <c r="G14" s="32">
        <v>13.62</v>
      </c>
      <c r="H14" s="32">
        <v>13.62</v>
      </c>
      <c r="I14" s="32">
        <v>13.68</v>
      </c>
      <c r="J14" s="32">
        <v>13.68</v>
      </c>
      <c r="K14" s="32">
        <v>13.68</v>
      </c>
      <c r="L14" s="32">
        <v>13.7</v>
      </c>
      <c r="M14" s="32">
        <v>13.7</v>
      </c>
      <c r="N14" s="32">
        <v>13.7</v>
      </c>
    </row>
    <row r="15" spans="1:14" ht="18.75" x14ac:dyDescent="0.2">
      <c r="A15" s="10" t="s">
        <v>25</v>
      </c>
      <c r="B15" s="3" t="s">
        <v>26</v>
      </c>
      <c r="C15" s="3">
        <v>71</v>
      </c>
      <c r="D15" s="7">
        <v>72</v>
      </c>
      <c r="E15" s="7">
        <v>73</v>
      </c>
      <c r="F15" s="7">
        <v>73</v>
      </c>
      <c r="G15" s="7">
        <v>74</v>
      </c>
      <c r="H15" s="7">
        <v>74</v>
      </c>
      <c r="I15" s="7">
        <v>74</v>
      </c>
      <c r="J15" s="7">
        <v>75</v>
      </c>
      <c r="K15" s="7">
        <v>75</v>
      </c>
      <c r="L15" s="7">
        <v>75</v>
      </c>
      <c r="M15" s="7">
        <v>76</v>
      </c>
      <c r="N15" s="7">
        <v>76</v>
      </c>
    </row>
    <row r="16" spans="1:14" ht="37.5" x14ac:dyDescent="0.2">
      <c r="A16" s="10" t="s">
        <v>27</v>
      </c>
      <c r="B16" s="3" t="s">
        <v>28</v>
      </c>
      <c r="C16" s="3">
        <v>9.1</v>
      </c>
      <c r="D16" s="4">
        <v>7.7</v>
      </c>
      <c r="E16" s="4">
        <v>7.3</v>
      </c>
      <c r="F16" s="4">
        <v>7.2</v>
      </c>
      <c r="G16" s="4">
        <v>7.2</v>
      </c>
      <c r="H16" s="4">
        <v>7.2</v>
      </c>
      <c r="I16" s="4">
        <v>7.1</v>
      </c>
      <c r="J16" s="4">
        <v>7.1</v>
      </c>
      <c r="K16" s="4">
        <v>7.1</v>
      </c>
      <c r="L16" s="4">
        <v>7</v>
      </c>
      <c r="M16" s="4">
        <v>7</v>
      </c>
      <c r="N16" s="4">
        <v>7</v>
      </c>
    </row>
    <row r="17" spans="1:15" ht="18.75" x14ac:dyDescent="0.2">
      <c r="A17" s="10" t="s">
        <v>88</v>
      </c>
      <c r="B17" s="3" t="s">
        <v>89</v>
      </c>
      <c r="C17" s="3">
        <v>1.43</v>
      </c>
      <c r="D17" s="4">
        <v>1.43</v>
      </c>
      <c r="E17" s="4">
        <v>1.44</v>
      </c>
      <c r="F17" s="4">
        <v>1.44</v>
      </c>
      <c r="G17" s="4">
        <v>1.45</v>
      </c>
      <c r="H17" s="4">
        <v>1.45</v>
      </c>
      <c r="I17" s="4">
        <v>1.45</v>
      </c>
      <c r="J17" s="4">
        <v>1.46</v>
      </c>
      <c r="K17" s="4">
        <v>1.46</v>
      </c>
      <c r="L17" s="4">
        <v>1.46</v>
      </c>
      <c r="M17" s="4">
        <v>1.47</v>
      </c>
      <c r="N17" s="4">
        <v>1.47</v>
      </c>
    </row>
    <row r="18" spans="1:15" ht="37.5" x14ac:dyDescent="0.2">
      <c r="A18" s="10" t="s">
        <v>29</v>
      </c>
      <c r="B18" s="3" t="s">
        <v>30</v>
      </c>
      <c r="C18" s="3">
        <v>14.1</v>
      </c>
      <c r="D18" s="4">
        <v>13.1</v>
      </c>
      <c r="E18" s="4">
        <v>12.8</v>
      </c>
      <c r="F18" s="4">
        <v>12.7</v>
      </c>
      <c r="G18" s="4">
        <v>12.7</v>
      </c>
      <c r="H18" s="4">
        <v>12.7</v>
      </c>
      <c r="I18" s="4">
        <v>12.6</v>
      </c>
      <c r="J18" s="4">
        <v>12.6</v>
      </c>
      <c r="K18" s="4">
        <v>12.6</v>
      </c>
      <c r="L18" s="4">
        <v>12.5</v>
      </c>
      <c r="M18" s="4">
        <v>12.5</v>
      </c>
      <c r="N18" s="4">
        <v>12.5</v>
      </c>
    </row>
    <row r="19" spans="1:15" ht="18.75" x14ac:dyDescent="0.2">
      <c r="A19" s="10" t="s">
        <v>69</v>
      </c>
      <c r="B19" s="3" t="s">
        <v>31</v>
      </c>
      <c r="C19" s="33">
        <v>-5</v>
      </c>
      <c r="D19" s="4">
        <v>-5.4</v>
      </c>
      <c r="E19" s="4">
        <v>-5.5</v>
      </c>
      <c r="F19" s="4">
        <v>-5.5</v>
      </c>
      <c r="G19" s="4">
        <v>-5.5</v>
      </c>
      <c r="H19" s="4">
        <v>-5.5</v>
      </c>
      <c r="I19" s="4">
        <v>-5.5</v>
      </c>
      <c r="J19" s="4">
        <v>-5.5</v>
      </c>
      <c r="K19" s="4">
        <v>-5.5</v>
      </c>
      <c r="L19" s="4">
        <v>-5.5</v>
      </c>
      <c r="M19" s="4">
        <v>-5.5</v>
      </c>
      <c r="N19" s="4">
        <v>-5.5</v>
      </c>
    </row>
    <row r="20" spans="1:15" ht="18.75" x14ac:dyDescent="0.2">
      <c r="A20" s="10" t="s">
        <v>35</v>
      </c>
      <c r="B20" s="3" t="s">
        <v>59</v>
      </c>
      <c r="C20" s="30">
        <v>1751</v>
      </c>
      <c r="D20" s="7">
        <v>1669</v>
      </c>
      <c r="E20" s="7">
        <v>1600</v>
      </c>
      <c r="F20" s="7">
        <v>1590</v>
      </c>
      <c r="G20" s="7">
        <v>1590</v>
      </c>
      <c r="H20" s="7">
        <v>1590</v>
      </c>
      <c r="I20" s="7">
        <v>1580</v>
      </c>
      <c r="J20" s="7">
        <v>1580</v>
      </c>
      <c r="K20" s="7">
        <v>1580</v>
      </c>
      <c r="L20" s="7">
        <v>1570</v>
      </c>
      <c r="M20" s="7">
        <v>1570</v>
      </c>
      <c r="N20" s="7">
        <v>1570</v>
      </c>
    </row>
    <row r="21" spans="1:15" ht="18.75" x14ac:dyDescent="0.2">
      <c r="A21" s="10" t="s">
        <v>37</v>
      </c>
      <c r="B21" s="3" t="s">
        <v>59</v>
      </c>
      <c r="C21" s="30">
        <v>1959</v>
      </c>
      <c r="D21" s="7">
        <v>1824</v>
      </c>
      <c r="E21" s="7">
        <v>1700</v>
      </c>
      <c r="F21" s="7">
        <v>1680</v>
      </c>
      <c r="G21" s="7">
        <v>1680</v>
      </c>
      <c r="H21" s="7">
        <v>1680</v>
      </c>
      <c r="I21" s="7">
        <v>1665</v>
      </c>
      <c r="J21" s="7">
        <v>1665</v>
      </c>
      <c r="K21" s="7">
        <v>1665</v>
      </c>
      <c r="L21" s="7">
        <v>1650</v>
      </c>
      <c r="M21" s="7">
        <v>1650</v>
      </c>
      <c r="N21" s="7">
        <v>1650</v>
      </c>
    </row>
    <row r="22" spans="1:15" ht="18.75" x14ac:dyDescent="0.2">
      <c r="A22" s="10" t="s">
        <v>90</v>
      </c>
      <c r="B22" s="3" t="s">
        <v>59</v>
      </c>
      <c r="C22" s="3">
        <v>-208</v>
      </c>
      <c r="D22" s="7">
        <v>-155</v>
      </c>
      <c r="E22" s="7">
        <v>-100</v>
      </c>
      <c r="F22" s="7">
        <v>-90</v>
      </c>
      <c r="G22" s="7">
        <v>-90</v>
      </c>
      <c r="H22" s="7">
        <v>-90</v>
      </c>
      <c r="I22" s="7">
        <v>-85</v>
      </c>
      <c r="J22" s="7">
        <v>-85</v>
      </c>
      <c r="K22" s="7">
        <v>-85</v>
      </c>
      <c r="L22" s="7">
        <v>-80</v>
      </c>
      <c r="M22" s="7">
        <v>-80</v>
      </c>
      <c r="N22" s="7">
        <v>-80</v>
      </c>
    </row>
    <row r="23" spans="1:15" ht="18.75" x14ac:dyDescent="0.2">
      <c r="A23" s="14" t="s">
        <v>38</v>
      </c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5" ht="56.25" x14ac:dyDescent="0.2">
      <c r="A24" s="10" t="s">
        <v>39</v>
      </c>
      <c r="B24" s="3" t="s">
        <v>40</v>
      </c>
      <c r="C24" s="45">
        <v>5148520</v>
      </c>
      <c r="D24" s="42">
        <v>2791479</v>
      </c>
      <c r="E24" s="42">
        <v>2500000</v>
      </c>
      <c r="F24" s="42">
        <v>2502500</v>
      </c>
      <c r="G24" s="42">
        <v>2587500</v>
      </c>
      <c r="H24" s="42">
        <v>2602500</v>
      </c>
      <c r="I24" s="42">
        <v>2585083</v>
      </c>
      <c r="J24" s="42">
        <v>2678063</v>
      </c>
      <c r="K24" s="42">
        <v>2703998</v>
      </c>
      <c r="L24" s="42">
        <v>2680731</v>
      </c>
      <c r="M24" s="42">
        <v>2787864</v>
      </c>
      <c r="N24" s="42">
        <v>2817566</v>
      </c>
      <c r="O24" s="25"/>
    </row>
    <row r="25" spans="1:15" ht="18.75" x14ac:dyDescent="0.2">
      <c r="A25" s="10"/>
      <c r="B25" s="3" t="s">
        <v>41</v>
      </c>
      <c r="C25" s="24">
        <v>97.2</v>
      </c>
      <c r="D25" s="4">
        <v>54.2</v>
      </c>
      <c r="E25" s="4">
        <v>89.6</v>
      </c>
      <c r="F25" s="4">
        <v>100.1</v>
      </c>
      <c r="G25" s="4">
        <v>103.5</v>
      </c>
      <c r="H25" s="4">
        <v>104.1</v>
      </c>
      <c r="I25" s="4">
        <v>103.3</v>
      </c>
      <c r="J25" s="4">
        <v>103.5</v>
      </c>
      <c r="K25" s="4">
        <v>103.9</v>
      </c>
      <c r="L25" s="4">
        <v>103.7</v>
      </c>
      <c r="M25" s="4">
        <v>104.1</v>
      </c>
      <c r="N25" s="4">
        <v>104.2</v>
      </c>
      <c r="O25" s="25"/>
    </row>
    <row r="26" spans="1:15" ht="18.75" x14ac:dyDescent="0.2">
      <c r="A26" s="10" t="s">
        <v>0</v>
      </c>
      <c r="B26" s="3"/>
      <c r="C26" s="2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5"/>
    </row>
    <row r="27" spans="1:15" ht="56.25" x14ac:dyDescent="0.2">
      <c r="A27" s="10" t="s">
        <v>81</v>
      </c>
      <c r="B27" s="3" t="s">
        <v>40</v>
      </c>
      <c r="C27" s="45">
        <v>4648565</v>
      </c>
      <c r="D27" s="42">
        <v>2253389</v>
      </c>
      <c r="E27" s="42">
        <v>1500000</v>
      </c>
      <c r="F27" s="42">
        <v>1500000</v>
      </c>
      <c r="G27" s="42">
        <v>1501500</v>
      </c>
      <c r="H27" s="42">
        <v>1503000</v>
      </c>
      <c r="I27" s="42">
        <v>1503000</v>
      </c>
      <c r="J27" s="42">
        <v>1506005</v>
      </c>
      <c r="K27" s="42">
        <v>1509012</v>
      </c>
      <c r="L27" s="42">
        <v>1509012</v>
      </c>
      <c r="M27" s="42">
        <v>1513535</v>
      </c>
      <c r="N27" s="42">
        <v>1518066</v>
      </c>
    </row>
    <row r="28" spans="1:15" ht="18.75" x14ac:dyDescent="0.2">
      <c r="A28" s="10"/>
      <c r="B28" s="3" t="s">
        <v>24</v>
      </c>
      <c r="C28" s="3">
        <v>96.5</v>
      </c>
      <c r="D28" s="42">
        <v>48.6</v>
      </c>
      <c r="E28" s="4">
        <v>66.599999999999994</v>
      </c>
      <c r="F28" s="4">
        <v>100</v>
      </c>
      <c r="G28" s="4">
        <v>100.1</v>
      </c>
      <c r="H28" s="4">
        <v>100.2</v>
      </c>
      <c r="I28" s="4">
        <v>100.2</v>
      </c>
      <c r="J28" s="4">
        <v>100.3</v>
      </c>
      <c r="K28" s="4">
        <v>100.4</v>
      </c>
      <c r="L28" s="4">
        <v>100.4</v>
      </c>
      <c r="M28" s="4">
        <v>100.5</v>
      </c>
      <c r="N28" s="4">
        <v>100.6</v>
      </c>
    </row>
    <row r="29" spans="1:15" ht="75" x14ac:dyDescent="0.2">
      <c r="A29" s="10" t="s">
        <v>82</v>
      </c>
      <c r="B29" s="3" t="s">
        <v>40</v>
      </c>
      <c r="C29" s="24">
        <v>419578</v>
      </c>
      <c r="D29" s="4">
        <v>450812.9</v>
      </c>
      <c r="E29" s="4">
        <v>475000</v>
      </c>
      <c r="F29" s="4">
        <v>483075</v>
      </c>
      <c r="G29" s="4">
        <v>500175</v>
      </c>
      <c r="H29" s="4">
        <v>503975</v>
      </c>
      <c r="I29" s="4">
        <v>512543</v>
      </c>
      <c r="J29" s="4">
        <v>531186</v>
      </c>
      <c r="K29" s="4">
        <v>536229</v>
      </c>
      <c r="L29" s="4">
        <v>544833</v>
      </c>
      <c r="M29" s="4">
        <v>565713</v>
      </c>
      <c r="N29" s="4">
        <v>574301</v>
      </c>
    </row>
    <row r="30" spans="1:15" ht="18.75" x14ac:dyDescent="0.2">
      <c r="A30" s="10"/>
      <c r="B30" s="3" t="s">
        <v>24</v>
      </c>
      <c r="C30" s="3">
        <v>90.6</v>
      </c>
      <c r="D30" s="4">
        <v>107.4</v>
      </c>
      <c r="E30" s="4">
        <v>105.4</v>
      </c>
      <c r="F30" s="4">
        <v>101.7</v>
      </c>
      <c r="G30" s="4">
        <v>105.3</v>
      </c>
      <c r="H30" s="4">
        <v>106.1</v>
      </c>
      <c r="I30" s="4">
        <v>106.1</v>
      </c>
      <c r="J30" s="4">
        <v>106.2</v>
      </c>
      <c r="K30" s="4">
        <v>106.4</v>
      </c>
      <c r="L30" s="4">
        <v>106.3</v>
      </c>
      <c r="M30" s="4">
        <v>106.5</v>
      </c>
      <c r="N30" s="4">
        <v>107.1</v>
      </c>
    </row>
    <row r="31" spans="1:15" ht="75" x14ac:dyDescent="0.2">
      <c r="A31" s="10" t="s">
        <v>83</v>
      </c>
      <c r="B31" s="3" t="s">
        <v>40</v>
      </c>
      <c r="C31" s="24">
        <v>67490.899999999994</v>
      </c>
      <c r="D31" s="4">
        <v>68890.100000000006</v>
      </c>
      <c r="E31" s="4">
        <v>72820</v>
      </c>
      <c r="F31" s="4">
        <v>73767</v>
      </c>
      <c r="G31" s="4">
        <v>76388</v>
      </c>
      <c r="H31" s="4">
        <v>77044</v>
      </c>
      <c r="I31" s="4">
        <v>77824</v>
      </c>
      <c r="J31" s="4">
        <v>80666</v>
      </c>
      <c r="K31" s="4">
        <v>81590</v>
      </c>
      <c r="L31" s="4">
        <v>82260</v>
      </c>
      <c r="M31" s="4">
        <v>85345</v>
      </c>
      <c r="N31" s="4">
        <v>86485</v>
      </c>
    </row>
    <row r="32" spans="1:15" ht="18.75" x14ac:dyDescent="0.2">
      <c r="A32" s="10"/>
      <c r="B32" s="3" t="s">
        <v>24</v>
      </c>
      <c r="C32" s="3">
        <v>105.3</v>
      </c>
      <c r="D32" s="4">
        <v>102.1</v>
      </c>
      <c r="E32" s="4">
        <v>105.7</v>
      </c>
      <c r="F32" s="4">
        <v>101.3</v>
      </c>
      <c r="G32" s="4">
        <v>104.9</v>
      </c>
      <c r="H32" s="4">
        <v>105.8</v>
      </c>
      <c r="I32" s="4">
        <v>105.5</v>
      </c>
      <c r="J32" s="4">
        <v>105.6</v>
      </c>
      <c r="K32" s="4">
        <v>105.9</v>
      </c>
      <c r="L32" s="4">
        <v>105.7</v>
      </c>
      <c r="M32" s="4">
        <v>105.8</v>
      </c>
      <c r="N32" s="4">
        <v>106</v>
      </c>
    </row>
    <row r="33" spans="1:14" ht="18.75" x14ac:dyDescent="0.2">
      <c r="A33" s="20" t="s">
        <v>44</v>
      </c>
      <c r="B33" s="21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37.5" x14ac:dyDescent="0.2">
      <c r="A34" s="11" t="s">
        <v>43</v>
      </c>
      <c r="B34" s="5" t="s">
        <v>40</v>
      </c>
      <c r="C34" s="26">
        <v>326784</v>
      </c>
      <c r="D34" s="4">
        <v>349498</v>
      </c>
      <c r="E34" s="4">
        <v>364921</v>
      </c>
      <c r="F34" s="4">
        <v>379171</v>
      </c>
      <c r="G34" s="4">
        <v>379359</v>
      </c>
      <c r="H34" s="4">
        <v>383103</v>
      </c>
      <c r="I34" s="4">
        <v>394369</v>
      </c>
      <c r="J34" s="4">
        <v>395313</v>
      </c>
      <c r="K34" s="4">
        <v>401464</v>
      </c>
      <c r="L34" s="4">
        <v>411530</v>
      </c>
      <c r="M34" s="4">
        <v>412911</v>
      </c>
      <c r="N34" s="4">
        <v>421507</v>
      </c>
    </row>
    <row r="35" spans="1:14" ht="37.5" x14ac:dyDescent="0.2">
      <c r="A35" s="10"/>
      <c r="B35" s="3" t="s">
        <v>42</v>
      </c>
      <c r="C35" s="24">
        <v>96.9</v>
      </c>
      <c r="D35" s="4">
        <v>106.1</v>
      </c>
      <c r="E35" s="4">
        <v>100.8</v>
      </c>
      <c r="F35" s="4">
        <v>100</v>
      </c>
      <c r="G35" s="4">
        <v>100.6</v>
      </c>
      <c r="H35" s="4">
        <v>100.9</v>
      </c>
      <c r="I35" s="4">
        <v>100.2</v>
      </c>
      <c r="J35" s="4">
        <v>100.7</v>
      </c>
      <c r="K35" s="4">
        <v>100.9</v>
      </c>
      <c r="L35" s="4">
        <v>100.5</v>
      </c>
      <c r="M35" s="4">
        <v>100.7</v>
      </c>
      <c r="N35" s="4">
        <v>101</v>
      </c>
    </row>
    <row r="36" spans="1:14" ht="18.75" x14ac:dyDescent="0.2">
      <c r="A36" s="10" t="s">
        <v>100</v>
      </c>
      <c r="B36" s="3" t="s">
        <v>101</v>
      </c>
      <c r="C36" s="24">
        <v>97.8</v>
      </c>
      <c r="D36" s="4">
        <v>100.6</v>
      </c>
      <c r="E36" s="4">
        <v>103.5</v>
      </c>
      <c r="F36" s="4">
        <v>103.8</v>
      </c>
      <c r="G36" s="4">
        <v>103.2</v>
      </c>
      <c r="H36" s="4">
        <v>103.8</v>
      </c>
      <c r="I36" s="4">
        <v>103.7</v>
      </c>
      <c r="J36" s="4">
        <v>103.4</v>
      </c>
      <c r="K36" s="4">
        <v>103.9</v>
      </c>
      <c r="L36" s="4">
        <v>103.7</v>
      </c>
      <c r="M36" s="4">
        <v>103.6</v>
      </c>
      <c r="N36" s="4">
        <v>103.9</v>
      </c>
    </row>
    <row r="37" spans="1:14" ht="18.75" x14ac:dyDescent="0.2">
      <c r="A37" s="10" t="s">
        <v>0</v>
      </c>
      <c r="B37" s="3"/>
      <c r="C37" s="2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37.5" x14ac:dyDescent="0.2">
      <c r="A38" s="10" t="s">
        <v>95</v>
      </c>
      <c r="B38" s="3" t="s">
        <v>40</v>
      </c>
      <c r="C38" s="24">
        <v>152495</v>
      </c>
      <c r="D38" s="4">
        <v>171508</v>
      </c>
      <c r="E38" s="4">
        <v>177854</v>
      </c>
      <c r="F38" s="4">
        <v>184434</v>
      </c>
      <c r="G38" s="4">
        <v>184435</v>
      </c>
      <c r="H38" s="4">
        <v>187992</v>
      </c>
      <c r="I38" s="4">
        <v>191258</v>
      </c>
      <c r="J38" s="4">
        <v>191812</v>
      </c>
      <c r="K38" s="4">
        <v>197768</v>
      </c>
      <c r="L38" s="4">
        <v>199482</v>
      </c>
      <c r="M38" s="4">
        <v>200252</v>
      </c>
      <c r="N38" s="4">
        <v>208645</v>
      </c>
    </row>
    <row r="39" spans="1:14" ht="37.5" x14ac:dyDescent="0.2">
      <c r="A39" s="10" t="s">
        <v>94</v>
      </c>
      <c r="B39" s="3" t="s">
        <v>42</v>
      </c>
      <c r="C39" s="24">
        <v>95.1</v>
      </c>
      <c r="D39" s="4">
        <v>111.6</v>
      </c>
      <c r="E39" s="4">
        <v>100.6</v>
      </c>
      <c r="F39" s="4">
        <v>100.1</v>
      </c>
      <c r="G39" s="4">
        <v>101</v>
      </c>
      <c r="H39" s="4">
        <v>101.1</v>
      </c>
      <c r="I39" s="4">
        <v>100.2</v>
      </c>
      <c r="J39" s="4">
        <v>100.8</v>
      </c>
      <c r="K39" s="4">
        <v>100.9</v>
      </c>
      <c r="L39" s="4">
        <v>100.9</v>
      </c>
      <c r="M39" s="4">
        <v>101.1</v>
      </c>
      <c r="N39" s="4">
        <v>101.2</v>
      </c>
    </row>
    <row r="40" spans="1:14" ht="37.5" x14ac:dyDescent="0.2">
      <c r="A40" s="10" t="s">
        <v>96</v>
      </c>
      <c r="B40" s="3" t="s">
        <v>40</v>
      </c>
      <c r="C40" s="24">
        <v>174289</v>
      </c>
      <c r="D40" s="4">
        <v>177990</v>
      </c>
      <c r="E40" s="4">
        <v>187067</v>
      </c>
      <c r="F40" s="4">
        <v>194737</v>
      </c>
      <c r="G40" s="4">
        <v>194924</v>
      </c>
      <c r="H40" s="4">
        <v>195111</v>
      </c>
      <c r="I40" s="4">
        <v>203111</v>
      </c>
      <c r="J40" s="4">
        <v>203501</v>
      </c>
      <c r="K40" s="4">
        <v>203696</v>
      </c>
      <c r="L40" s="4">
        <v>212048</v>
      </c>
      <c r="M40" s="4">
        <v>212659</v>
      </c>
      <c r="N40" s="4">
        <v>212862</v>
      </c>
    </row>
    <row r="41" spans="1:14" ht="37.5" x14ac:dyDescent="0.2">
      <c r="A41" s="10" t="s">
        <v>97</v>
      </c>
      <c r="B41" s="3" t="s">
        <v>42</v>
      </c>
      <c r="C41" s="24">
        <v>94.5</v>
      </c>
      <c r="D41" s="4">
        <v>101.8</v>
      </c>
      <c r="E41" s="4">
        <v>101.2</v>
      </c>
      <c r="F41" s="4">
        <v>100.1</v>
      </c>
      <c r="G41" s="4">
        <v>100.5</v>
      </c>
      <c r="H41" s="4">
        <v>100.8</v>
      </c>
      <c r="I41" s="4">
        <v>100.4</v>
      </c>
      <c r="J41" s="4">
        <v>100.7</v>
      </c>
      <c r="K41" s="4">
        <v>100.9</v>
      </c>
      <c r="L41" s="4">
        <v>100.4</v>
      </c>
      <c r="M41" s="4">
        <v>100.4</v>
      </c>
      <c r="N41" s="4">
        <v>101.1</v>
      </c>
    </row>
    <row r="42" spans="1:14" ht="19.5" thickBot="1" x14ac:dyDescent="0.25">
      <c r="A42" s="20" t="s">
        <v>109</v>
      </c>
      <c r="B42" s="21"/>
      <c r="C42" s="27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ht="38.25" thickBot="1" x14ac:dyDescent="0.25">
      <c r="A43" s="10" t="s">
        <v>3</v>
      </c>
      <c r="B43" s="5" t="s">
        <v>72</v>
      </c>
      <c r="C43" s="28">
        <v>83945.5</v>
      </c>
      <c r="D43" s="24">
        <v>105099.8</v>
      </c>
      <c r="E43" s="4">
        <v>112000</v>
      </c>
      <c r="F43" s="4">
        <v>117040</v>
      </c>
      <c r="G43" s="4">
        <v>117264</v>
      </c>
      <c r="H43" s="4">
        <v>117488</v>
      </c>
      <c r="I43" s="4">
        <v>122424</v>
      </c>
      <c r="J43" s="4">
        <v>122658</v>
      </c>
      <c r="K43" s="4">
        <v>122892</v>
      </c>
      <c r="L43" s="4">
        <v>128178</v>
      </c>
      <c r="M43" s="4">
        <v>128423</v>
      </c>
      <c r="N43" s="4">
        <v>128791</v>
      </c>
    </row>
    <row r="44" spans="1:14" ht="38.25" thickBot="1" x14ac:dyDescent="0.25">
      <c r="A44" s="10" t="s">
        <v>4</v>
      </c>
      <c r="B44" s="3" t="s">
        <v>5</v>
      </c>
      <c r="C44" s="29">
        <v>103.4</v>
      </c>
      <c r="D44" s="24">
        <v>118.8</v>
      </c>
      <c r="E44" s="4">
        <v>101.1</v>
      </c>
      <c r="F44" s="4">
        <v>100.3</v>
      </c>
      <c r="G44" s="4">
        <v>100.7</v>
      </c>
      <c r="H44" s="4">
        <v>101.1</v>
      </c>
      <c r="I44" s="4">
        <v>100.4</v>
      </c>
      <c r="J44" s="4">
        <v>100.5</v>
      </c>
      <c r="K44" s="4">
        <v>100.7</v>
      </c>
      <c r="L44" s="4">
        <v>100.6</v>
      </c>
      <c r="M44" s="4">
        <v>100.7</v>
      </c>
      <c r="N44" s="4">
        <v>100.8</v>
      </c>
    </row>
    <row r="45" spans="1:14" ht="19.5" thickBot="1" x14ac:dyDescent="0.25">
      <c r="A45" s="10" t="s">
        <v>100</v>
      </c>
      <c r="B45" s="3" t="s">
        <v>101</v>
      </c>
      <c r="C45" s="29">
        <v>106.3</v>
      </c>
      <c r="D45" s="24">
        <v>102.4</v>
      </c>
      <c r="E45" s="4">
        <v>105.1</v>
      </c>
      <c r="F45" s="4">
        <v>104.2</v>
      </c>
      <c r="G45" s="4">
        <v>104</v>
      </c>
      <c r="H45" s="4">
        <v>103.8</v>
      </c>
      <c r="I45" s="4">
        <v>104.2</v>
      </c>
      <c r="J45" s="4">
        <v>104.1</v>
      </c>
      <c r="K45" s="4">
        <v>103.9</v>
      </c>
      <c r="L45" s="4">
        <v>104.1</v>
      </c>
      <c r="M45" s="4">
        <v>104</v>
      </c>
      <c r="N45" s="4">
        <v>104</v>
      </c>
    </row>
    <row r="46" spans="1:14" ht="19.5" thickBot="1" x14ac:dyDescent="0.25">
      <c r="A46" s="10" t="s">
        <v>110</v>
      </c>
      <c r="B46" s="3" t="s">
        <v>111</v>
      </c>
      <c r="C46" s="29">
        <v>1.5</v>
      </c>
      <c r="D46" s="24">
        <v>4.9800000000000004</v>
      </c>
      <c r="E46" s="4">
        <v>3.5</v>
      </c>
      <c r="F46" s="4">
        <v>3.5</v>
      </c>
      <c r="G46" s="4">
        <v>3.6</v>
      </c>
      <c r="H46" s="4">
        <v>3.7</v>
      </c>
      <c r="I46" s="4">
        <v>3.7</v>
      </c>
      <c r="J46" s="4">
        <v>3.8</v>
      </c>
      <c r="K46" s="4">
        <v>3.9</v>
      </c>
      <c r="L46" s="4">
        <v>3.9</v>
      </c>
      <c r="M46" s="4">
        <v>4</v>
      </c>
      <c r="N46" s="4">
        <v>4.0999999999999996</v>
      </c>
    </row>
    <row r="47" spans="1:14" ht="37.5" x14ac:dyDescent="0.2">
      <c r="A47" s="20" t="s">
        <v>112</v>
      </c>
      <c r="B47" s="21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ht="34.5" customHeight="1" x14ac:dyDescent="0.2">
      <c r="A48" s="34" t="s">
        <v>137</v>
      </c>
      <c r="B48" s="3" t="s">
        <v>1</v>
      </c>
      <c r="C48" s="48">
        <v>34.200000000000003</v>
      </c>
      <c r="D48" s="49">
        <v>28.4</v>
      </c>
      <c r="E48" s="4">
        <v>24</v>
      </c>
      <c r="F48" s="4">
        <v>27</v>
      </c>
      <c r="G48" s="4">
        <v>27</v>
      </c>
      <c r="H48" s="4">
        <v>27</v>
      </c>
      <c r="I48" s="4">
        <v>30</v>
      </c>
      <c r="J48" s="4">
        <v>30</v>
      </c>
      <c r="K48" s="4">
        <v>30</v>
      </c>
      <c r="L48" s="4">
        <v>32</v>
      </c>
      <c r="M48" s="4">
        <v>32</v>
      </c>
      <c r="N48" s="4">
        <v>32</v>
      </c>
    </row>
    <row r="49" spans="1:14" ht="18.75" x14ac:dyDescent="0.2">
      <c r="A49" s="34" t="s">
        <v>138</v>
      </c>
      <c r="B49" s="3" t="s">
        <v>1</v>
      </c>
      <c r="C49" s="48">
        <v>22.2</v>
      </c>
      <c r="D49" s="49">
        <v>38.4</v>
      </c>
      <c r="E49" s="4">
        <v>39</v>
      </c>
      <c r="F49" s="4">
        <v>40</v>
      </c>
      <c r="G49" s="4">
        <v>40</v>
      </c>
      <c r="H49" s="4">
        <v>40</v>
      </c>
      <c r="I49" s="4">
        <v>41</v>
      </c>
      <c r="J49" s="4">
        <v>41</v>
      </c>
      <c r="K49" s="4">
        <v>41</v>
      </c>
      <c r="L49" s="4">
        <v>43</v>
      </c>
      <c r="M49" s="4">
        <v>43</v>
      </c>
      <c r="N49" s="4">
        <v>43</v>
      </c>
    </row>
    <row r="50" spans="1:14" ht="18.75" x14ac:dyDescent="0.2">
      <c r="A50" s="34" t="s">
        <v>139</v>
      </c>
      <c r="B50" s="3" t="s">
        <v>1</v>
      </c>
      <c r="C50" s="24">
        <v>0.8</v>
      </c>
      <c r="D50" s="4">
        <v>0.8</v>
      </c>
      <c r="E50" s="4">
        <v>0.8</v>
      </c>
      <c r="F50" s="4">
        <v>0.8</v>
      </c>
      <c r="G50" s="4">
        <v>0.8</v>
      </c>
      <c r="H50" s="4">
        <v>0.8</v>
      </c>
      <c r="I50" s="4">
        <v>0.8</v>
      </c>
      <c r="J50" s="4">
        <v>0.8</v>
      </c>
      <c r="K50" s="4">
        <v>0.8</v>
      </c>
      <c r="L50" s="4">
        <v>0.8</v>
      </c>
      <c r="M50" s="4">
        <v>0.8</v>
      </c>
      <c r="N50" s="4">
        <v>0.8</v>
      </c>
    </row>
    <row r="51" spans="1:14" ht="18.75" x14ac:dyDescent="0.2">
      <c r="A51" s="34" t="s">
        <v>140</v>
      </c>
      <c r="B51" s="3" t="s">
        <v>1</v>
      </c>
      <c r="C51" s="24">
        <v>8.6</v>
      </c>
      <c r="D51" s="4">
        <v>8.3000000000000007</v>
      </c>
      <c r="E51" s="4">
        <v>7.7</v>
      </c>
      <c r="F51" s="4">
        <v>7.8</v>
      </c>
      <c r="G51" s="4">
        <v>7.8</v>
      </c>
      <c r="H51" s="4">
        <v>7.8</v>
      </c>
      <c r="I51" s="4">
        <v>8</v>
      </c>
      <c r="J51" s="4">
        <v>8</v>
      </c>
      <c r="K51" s="4">
        <v>8</v>
      </c>
      <c r="L51" s="4">
        <v>8.1999999999999993</v>
      </c>
      <c r="M51" s="4">
        <v>8.1999999999999993</v>
      </c>
      <c r="N51" s="4">
        <v>8.1999999999999993</v>
      </c>
    </row>
    <row r="52" spans="1:14" ht="18.75" x14ac:dyDescent="0.2">
      <c r="A52" s="34" t="s">
        <v>122</v>
      </c>
      <c r="B52" s="3" t="s">
        <v>123</v>
      </c>
      <c r="C52" s="24">
        <v>1666</v>
      </c>
      <c r="D52" s="4">
        <v>295</v>
      </c>
      <c r="E52" s="4">
        <v>270</v>
      </c>
      <c r="F52" s="4">
        <v>280</v>
      </c>
      <c r="G52" s="4">
        <v>290</v>
      </c>
      <c r="H52" s="4">
        <v>300</v>
      </c>
      <c r="I52" s="4">
        <v>310</v>
      </c>
      <c r="J52" s="4">
        <v>320</v>
      </c>
      <c r="K52" s="4">
        <v>330</v>
      </c>
      <c r="L52" s="4">
        <v>340</v>
      </c>
      <c r="M52" s="4">
        <v>350</v>
      </c>
      <c r="N52" s="4">
        <v>360</v>
      </c>
    </row>
    <row r="53" spans="1:14" ht="18.75" x14ac:dyDescent="0.2">
      <c r="A53" s="34" t="s">
        <v>130</v>
      </c>
      <c r="B53" s="44" t="s">
        <v>124</v>
      </c>
      <c r="C53" s="4">
        <v>378.28</v>
      </c>
      <c r="D53" s="4">
        <v>141</v>
      </c>
      <c r="E53" s="4">
        <v>194</v>
      </c>
      <c r="F53" s="4">
        <v>198</v>
      </c>
      <c r="G53" s="4">
        <v>205</v>
      </c>
      <c r="H53" s="4">
        <v>210</v>
      </c>
      <c r="I53" s="4">
        <v>210</v>
      </c>
      <c r="J53" s="4">
        <v>215</v>
      </c>
      <c r="K53" s="4">
        <v>220</v>
      </c>
      <c r="L53" s="4">
        <v>220</v>
      </c>
      <c r="M53" s="4">
        <v>225</v>
      </c>
      <c r="N53" s="4">
        <v>230</v>
      </c>
    </row>
    <row r="54" spans="1:14" ht="18.75" x14ac:dyDescent="0.2">
      <c r="A54" s="34" t="s">
        <v>128</v>
      </c>
      <c r="B54" s="44" t="s">
        <v>124</v>
      </c>
      <c r="C54" s="4">
        <v>408.28</v>
      </c>
      <c r="D54" s="4">
        <v>218.8</v>
      </c>
      <c r="E54" s="4">
        <v>350</v>
      </c>
      <c r="F54" s="4">
        <v>350</v>
      </c>
      <c r="G54" s="4">
        <v>360</v>
      </c>
      <c r="H54" s="4">
        <v>370</v>
      </c>
      <c r="I54" s="4">
        <v>370</v>
      </c>
      <c r="J54" s="4">
        <v>380</v>
      </c>
      <c r="K54" s="4">
        <v>390</v>
      </c>
      <c r="L54" s="4">
        <v>390</v>
      </c>
      <c r="M54" s="4">
        <v>200</v>
      </c>
      <c r="N54" s="4">
        <v>210</v>
      </c>
    </row>
    <row r="55" spans="1:14" ht="18.75" x14ac:dyDescent="0.2">
      <c r="A55" s="34" t="s">
        <v>129</v>
      </c>
      <c r="B55" s="44" t="s">
        <v>125</v>
      </c>
      <c r="C55" s="4">
        <v>45.73</v>
      </c>
      <c r="D55" s="4">
        <v>69.099999999999994</v>
      </c>
      <c r="E55" s="4">
        <v>30</v>
      </c>
      <c r="F55" s="4">
        <v>30</v>
      </c>
      <c r="G55" s="4">
        <v>30</v>
      </c>
      <c r="H55" s="4">
        <v>30</v>
      </c>
      <c r="I55" s="4">
        <v>30</v>
      </c>
      <c r="J55" s="4">
        <v>30</v>
      </c>
      <c r="K55" s="4">
        <v>30</v>
      </c>
      <c r="L55" s="4">
        <v>30</v>
      </c>
      <c r="M55" s="4">
        <v>30</v>
      </c>
      <c r="N55" s="4">
        <v>30</v>
      </c>
    </row>
    <row r="56" spans="1:14" ht="18.75" x14ac:dyDescent="0.2">
      <c r="A56" s="14" t="s">
        <v>113</v>
      </c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ht="37.5" x14ac:dyDescent="0.2">
      <c r="A57" s="10" t="s">
        <v>47</v>
      </c>
      <c r="B57" s="3" t="s">
        <v>45</v>
      </c>
      <c r="C57" s="3">
        <v>292.36</v>
      </c>
      <c r="D57" s="4">
        <v>301.06</v>
      </c>
      <c r="E57" s="4">
        <v>301.06</v>
      </c>
      <c r="F57" s="4">
        <v>301.06</v>
      </c>
      <c r="G57" s="4">
        <v>301.06</v>
      </c>
      <c r="H57" s="4">
        <v>305</v>
      </c>
      <c r="I57" s="4">
        <v>305</v>
      </c>
      <c r="J57" s="4">
        <v>305</v>
      </c>
      <c r="K57" s="4">
        <v>306</v>
      </c>
      <c r="L57" s="4">
        <v>306</v>
      </c>
      <c r="M57" s="4">
        <v>306</v>
      </c>
      <c r="N57" s="4">
        <v>307</v>
      </c>
    </row>
    <row r="58" spans="1:14" ht="37.5" x14ac:dyDescent="0.2">
      <c r="A58" s="10" t="s">
        <v>46</v>
      </c>
      <c r="B58" s="3" t="s">
        <v>45</v>
      </c>
      <c r="C58" s="3">
        <v>244.26</v>
      </c>
      <c r="D58" s="4">
        <v>250.06</v>
      </c>
      <c r="E58" s="4">
        <v>250.06</v>
      </c>
      <c r="F58" s="4">
        <v>250.06</v>
      </c>
      <c r="G58" s="4">
        <v>250.06</v>
      </c>
      <c r="H58" s="4">
        <v>253</v>
      </c>
      <c r="I58" s="4">
        <v>253</v>
      </c>
      <c r="J58" s="4">
        <v>253</v>
      </c>
      <c r="K58" s="4">
        <v>254</v>
      </c>
      <c r="L58" s="4">
        <v>254</v>
      </c>
      <c r="M58" s="4">
        <v>254</v>
      </c>
      <c r="N58" s="4">
        <v>255</v>
      </c>
    </row>
    <row r="59" spans="1:14" ht="18.75" x14ac:dyDescent="0.2">
      <c r="A59" s="14" t="s">
        <v>114</v>
      </c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 ht="37.5" x14ac:dyDescent="0.2">
      <c r="A60" s="10" t="s">
        <v>70</v>
      </c>
      <c r="B60" s="3" t="s">
        <v>40</v>
      </c>
      <c r="C60" s="4">
        <v>472873</v>
      </c>
      <c r="D60" s="4">
        <v>396576</v>
      </c>
      <c r="E60" s="4">
        <v>576586</v>
      </c>
      <c r="F60" s="4">
        <v>473700</v>
      </c>
      <c r="G60" s="4">
        <v>475400</v>
      </c>
      <c r="H60" s="4">
        <v>476300</v>
      </c>
      <c r="I60" s="4">
        <v>498100</v>
      </c>
      <c r="J60" s="4">
        <v>499600</v>
      </c>
      <c r="K60" s="4">
        <v>502000</v>
      </c>
      <c r="L60" s="4">
        <v>527500</v>
      </c>
      <c r="M60" s="4">
        <v>530000</v>
      </c>
      <c r="N60" s="4">
        <v>532500</v>
      </c>
    </row>
    <row r="61" spans="1:14" ht="37.5" x14ac:dyDescent="0.2">
      <c r="A61" s="10" t="s">
        <v>12</v>
      </c>
      <c r="B61" s="3" t="s">
        <v>5</v>
      </c>
      <c r="C61" s="4">
        <v>103.9</v>
      </c>
      <c r="D61" s="4">
        <v>79.400000000000006</v>
      </c>
      <c r="E61" s="4">
        <v>138</v>
      </c>
      <c r="F61" s="4">
        <v>78.7</v>
      </c>
      <c r="G61" s="4">
        <v>79.2</v>
      </c>
      <c r="H61" s="4">
        <v>79.3</v>
      </c>
      <c r="I61" s="4">
        <v>100.7</v>
      </c>
      <c r="J61" s="4">
        <v>100.8</v>
      </c>
      <c r="K61" s="4">
        <v>101.2</v>
      </c>
      <c r="L61" s="4">
        <v>101.6</v>
      </c>
      <c r="M61" s="4">
        <v>101.7</v>
      </c>
      <c r="N61" s="4">
        <v>101.8</v>
      </c>
    </row>
    <row r="62" spans="1:14" ht="18.75" x14ac:dyDescent="0.3">
      <c r="A62" s="10" t="s">
        <v>100</v>
      </c>
      <c r="B62" s="3" t="s">
        <v>101</v>
      </c>
      <c r="C62" s="40">
        <v>102.8</v>
      </c>
      <c r="D62" s="46">
        <v>105.3</v>
      </c>
      <c r="E62" s="4">
        <v>105.1</v>
      </c>
      <c r="F62" s="4">
        <v>104.2</v>
      </c>
      <c r="G62" s="4">
        <v>104</v>
      </c>
      <c r="H62" s="4">
        <v>104</v>
      </c>
      <c r="I62" s="4">
        <v>104.2</v>
      </c>
      <c r="J62" s="4">
        <v>104.1</v>
      </c>
      <c r="K62" s="4">
        <v>104</v>
      </c>
      <c r="L62" s="4">
        <v>104.1</v>
      </c>
      <c r="M62" s="4">
        <v>104.1</v>
      </c>
      <c r="N62" s="4">
        <v>104</v>
      </c>
    </row>
    <row r="63" spans="1:14" ht="37.5" x14ac:dyDescent="0.2">
      <c r="A63" s="10" t="s">
        <v>75</v>
      </c>
      <c r="B63" s="3"/>
      <c r="C63" s="37"/>
      <c r="D63" s="39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37.5" x14ac:dyDescent="0.2">
      <c r="A64" s="11" t="s">
        <v>48</v>
      </c>
      <c r="B64" s="3" t="s">
        <v>49</v>
      </c>
      <c r="C64" s="40">
        <v>420969</v>
      </c>
      <c r="D64" s="40">
        <v>245134</v>
      </c>
      <c r="E64" s="4">
        <v>390000</v>
      </c>
      <c r="F64" s="4">
        <v>399000</v>
      </c>
      <c r="G64" s="4">
        <v>399800</v>
      </c>
      <c r="H64" s="4">
        <v>400000</v>
      </c>
      <c r="I64" s="4">
        <v>363000</v>
      </c>
      <c r="J64" s="4">
        <v>363600</v>
      </c>
      <c r="K64" s="4">
        <v>364000</v>
      </c>
      <c r="L64" s="4">
        <v>482000</v>
      </c>
      <c r="M64" s="4">
        <v>484500</v>
      </c>
      <c r="N64" s="4">
        <v>487000</v>
      </c>
    </row>
    <row r="65" spans="1:14" ht="37.5" x14ac:dyDescent="0.2">
      <c r="A65" s="11" t="s">
        <v>13</v>
      </c>
      <c r="B65" s="3" t="s">
        <v>49</v>
      </c>
      <c r="C65" s="4">
        <v>51904</v>
      </c>
      <c r="D65" s="4">
        <v>151442</v>
      </c>
      <c r="E65" s="4">
        <v>186586</v>
      </c>
      <c r="F65" s="4">
        <v>74700</v>
      </c>
      <c r="G65" s="4">
        <v>75600</v>
      </c>
      <c r="H65" s="4">
        <v>76300</v>
      </c>
      <c r="I65" s="4">
        <v>135100</v>
      </c>
      <c r="J65" s="4">
        <v>136000</v>
      </c>
      <c r="K65" s="4">
        <v>138000</v>
      </c>
      <c r="L65" s="4">
        <v>45500</v>
      </c>
      <c r="M65" s="4">
        <v>45500</v>
      </c>
      <c r="N65" s="4">
        <v>45500</v>
      </c>
    </row>
    <row r="66" spans="1:14" ht="18.75" x14ac:dyDescent="0.2">
      <c r="A66" s="11" t="s">
        <v>50</v>
      </c>
      <c r="B66" s="3"/>
      <c r="C66" s="37"/>
      <c r="D66" s="39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37.5" x14ac:dyDescent="0.2">
      <c r="A67" s="10" t="s">
        <v>51</v>
      </c>
      <c r="B67" s="3" t="s">
        <v>49</v>
      </c>
      <c r="C67" s="4">
        <v>0</v>
      </c>
      <c r="D67" s="4">
        <v>21263</v>
      </c>
      <c r="E67" s="4">
        <v>2086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</row>
    <row r="68" spans="1:14" ht="37.5" x14ac:dyDescent="0.2">
      <c r="A68" s="10" t="s">
        <v>52</v>
      </c>
      <c r="B68" s="3" t="s">
        <v>49</v>
      </c>
      <c r="C68" s="4">
        <v>30292</v>
      </c>
      <c r="D68" s="4">
        <v>115646</v>
      </c>
      <c r="E68" s="4">
        <v>176500</v>
      </c>
      <c r="F68" s="4">
        <v>66700</v>
      </c>
      <c r="G68" s="4">
        <v>67560</v>
      </c>
      <c r="H68" s="4">
        <v>68300</v>
      </c>
      <c r="I68" s="4">
        <v>127100</v>
      </c>
      <c r="J68" s="4">
        <v>128000</v>
      </c>
      <c r="K68" s="4">
        <v>130300</v>
      </c>
      <c r="L68" s="4">
        <v>38000</v>
      </c>
      <c r="M68" s="4">
        <v>38000</v>
      </c>
      <c r="N68" s="4">
        <v>38000</v>
      </c>
    </row>
    <row r="69" spans="1:14" ht="18.75" x14ac:dyDescent="0.2">
      <c r="A69" s="10" t="s">
        <v>53</v>
      </c>
      <c r="B69" s="3"/>
      <c r="C69" s="37"/>
      <c r="D69" s="3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ht="37.5" x14ac:dyDescent="0.2">
      <c r="A70" s="11" t="s">
        <v>54</v>
      </c>
      <c r="B70" s="3" t="s">
        <v>49</v>
      </c>
      <c r="C70" s="4">
        <v>565</v>
      </c>
      <c r="D70" s="4">
        <v>30843</v>
      </c>
      <c r="E70" s="4">
        <v>1500</v>
      </c>
      <c r="F70" s="4">
        <v>1500</v>
      </c>
      <c r="G70" s="4">
        <v>1560</v>
      </c>
      <c r="H70" s="4">
        <v>1600</v>
      </c>
      <c r="I70" s="4">
        <v>5800</v>
      </c>
      <c r="J70" s="4">
        <v>6000</v>
      </c>
      <c r="K70" s="4">
        <v>6600</v>
      </c>
      <c r="L70" s="4">
        <v>15000</v>
      </c>
      <c r="M70" s="4">
        <v>15000</v>
      </c>
      <c r="N70" s="4">
        <v>15000</v>
      </c>
    </row>
    <row r="71" spans="1:14" ht="37.5" x14ac:dyDescent="0.2">
      <c r="A71" s="11" t="s">
        <v>71</v>
      </c>
      <c r="B71" s="3" t="s">
        <v>49</v>
      </c>
      <c r="C71" s="4">
        <v>22651</v>
      </c>
      <c r="D71" s="4">
        <v>80122</v>
      </c>
      <c r="E71" s="4">
        <v>167000</v>
      </c>
      <c r="F71" s="4">
        <v>60500</v>
      </c>
      <c r="G71" s="4">
        <v>61000</v>
      </c>
      <c r="H71" s="4">
        <v>61500</v>
      </c>
      <c r="I71" s="4">
        <v>108500</v>
      </c>
      <c r="J71" s="4">
        <v>109000</v>
      </c>
      <c r="K71" s="4">
        <v>110000</v>
      </c>
      <c r="L71" s="4">
        <v>21000</v>
      </c>
      <c r="M71" s="4">
        <v>21000</v>
      </c>
      <c r="N71" s="4">
        <v>21000</v>
      </c>
    </row>
    <row r="72" spans="1:14" ht="37.5" x14ac:dyDescent="0.2">
      <c r="A72" s="11" t="s">
        <v>55</v>
      </c>
      <c r="B72" s="3" t="s">
        <v>49</v>
      </c>
      <c r="C72" s="4">
        <v>7076</v>
      </c>
      <c r="D72" s="4">
        <v>4681</v>
      </c>
      <c r="E72" s="4">
        <v>8000</v>
      </c>
      <c r="F72" s="4">
        <v>4700</v>
      </c>
      <c r="G72" s="4">
        <v>5000</v>
      </c>
      <c r="H72" s="4">
        <v>5200</v>
      </c>
      <c r="I72" s="4">
        <v>12800</v>
      </c>
      <c r="J72" s="4">
        <v>13000</v>
      </c>
      <c r="K72" s="4">
        <v>13700</v>
      </c>
      <c r="L72" s="4">
        <v>2000</v>
      </c>
      <c r="M72" s="4">
        <v>2000</v>
      </c>
      <c r="N72" s="4">
        <v>2000</v>
      </c>
    </row>
    <row r="73" spans="1:14" ht="37.5" x14ac:dyDescent="0.2">
      <c r="A73" s="11" t="s">
        <v>56</v>
      </c>
      <c r="B73" s="3" t="s">
        <v>126</v>
      </c>
      <c r="C73" s="4">
        <v>5894.67</v>
      </c>
      <c r="D73" s="4">
        <v>6565.6</v>
      </c>
      <c r="E73" s="4">
        <v>6895.9</v>
      </c>
      <c r="F73" s="4">
        <v>7010.9</v>
      </c>
      <c r="G73" s="4">
        <v>7010.9</v>
      </c>
      <c r="H73" s="4">
        <v>7010.9</v>
      </c>
      <c r="I73" s="4">
        <v>7210</v>
      </c>
      <c r="J73" s="4">
        <v>7210</v>
      </c>
      <c r="K73" s="4">
        <v>7210</v>
      </c>
      <c r="L73" s="4">
        <v>7500</v>
      </c>
      <c r="M73" s="4">
        <v>7500</v>
      </c>
      <c r="N73" s="4">
        <v>7500</v>
      </c>
    </row>
    <row r="74" spans="1:14" ht="37.5" x14ac:dyDescent="0.2">
      <c r="A74" s="11" t="s">
        <v>57</v>
      </c>
      <c r="B74" s="3" t="s">
        <v>126</v>
      </c>
      <c r="C74" s="38">
        <v>929.67</v>
      </c>
      <c r="D74" s="4">
        <v>662.9</v>
      </c>
      <c r="E74" s="4">
        <v>416.3</v>
      </c>
      <c r="F74" s="4">
        <v>200</v>
      </c>
      <c r="G74" s="4">
        <v>200</v>
      </c>
      <c r="H74" s="4">
        <v>200</v>
      </c>
      <c r="I74" s="4">
        <v>300</v>
      </c>
      <c r="J74" s="4">
        <v>300</v>
      </c>
      <c r="K74" s="4">
        <v>300</v>
      </c>
      <c r="L74" s="4">
        <v>400</v>
      </c>
      <c r="M74" s="4">
        <v>400</v>
      </c>
      <c r="N74" s="4">
        <v>400</v>
      </c>
    </row>
    <row r="75" spans="1:14" ht="37.5" x14ac:dyDescent="0.2">
      <c r="A75" s="11" t="s">
        <v>58</v>
      </c>
      <c r="B75" s="3" t="s">
        <v>6</v>
      </c>
      <c r="C75" s="3">
        <v>60</v>
      </c>
      <c r="D75" s="4">
        <v>63</v>
      </c>
      <c r="E75" s="4">
        <v>65</v>
      </c>
      <c r="F75" s="4">
        <v>67</v>
      </c>
      <c r="G75" s="4">
        <v>67</v>
      </c>
      <c r="H75" s="4">
        <v>67</v>
      </c>
      <c r="I75" s="4">
        <v>69</v>
      </c>
      <c r="J75" s="4">
        <v>69</v>
      </c>
      <c r="K75" s="4">
        <v>69</v>
      </c>
      <c r="L75" s="4">
        <v>71</v>
      </c>
      <c r="M75" s="4">
        <v>71</v>
      </c>
      <c r="N75" s="4">
        <v>71</v>
      </c>
    </row>
    <row r="76" spans="1:14" ht="37.5" x14ac:dyDescent="0.2">
      <c r="A76" s="14" t="s">
        <v>115</v>
      </c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ht="40.5" customHeight="1" x14ac:dyDescent="0.2">
      <c r="A77" s="10" t="s">
        <v>32</v>
      </c>
      <c r="B77" s="3" t="s">
        <v>11</v>
      </c>
      <c r="C77" s="30">
        <v>352</v>
      </c>
      <c r="D77" s="7">
        <v>352</v>
      </c>
      <c r="E77" s="7">
        <v>356</v>
      </c>
      <c r="F77" s="7">
        <v>356</v>
      </c>
      <c r="G77" s="7">
        <v>360</v>
      </c>
      <c r="H77" s="7">
        <v>363</v>
      </c>
      <c r="I77" s="7">
        <v>363</v>
      </c>
      <c r="J77" s="7">
        <v>367</v>
      </c>
      <c r="K77" s="7">
        <v>369</v>
      </c>
      <c r="L77" s="7">
        <v>370</v>
      </c>
      <c r="M77" s="7">
        <v>374</v>
      </c>
      <c r="N77" s="7">
        <v>380</v>
      </c>
    </row>
    <row r="78" spans="1:14" ht="56.25" x14ac:dyDescent="0.2">
      <c r="A78" s="10" t="s">
        <v>34</v>
      </c>
      <c r="B78" s="5" t="s">
        <v>59</v>
      </c>
      <c r="C78" s="26">
        <v>4215</v>
      </c>
      <c r="D78" s="4">
        <v>4263</v>
      </c>
      <c r="E78" s="4">
        <v>4280</v>
      </c>
      <c r="F78" s="4">
        <v>4313</v>
      </c>
      <c r="G78" s="4">
        <v>4370</v>
      </c>
      <c r="H78" s="4">
        <v>4471</v>
      </c>
      <c r="I78" s="4">
        <v>4417</v>
      </c>
      <c r="J78" s="4">
        <v>4475</v>
      </c>
      <c r="K78" s="4">
        <v>4525</v>
      </c>
      <c r="L78" s="4">
        <v>4523</v>
      </c>
      <c r="M78" s="4">
        <v>4578</v>
      </c>
      <c r="N78" s="4">
        <v>4634</v>
      </c>
    </row>
    <row r="79" spans="1:14" ht="37.5" x14ac:dyDescent="0.2">
      <c r="A79" s="10" t="s">
        <v>33</v>
      </c>
      <c r="B79" s="3" t="s">
        <v>40</v>
      </c>
      <c r="C79" s="24">
        <v>6348.8</v>
      </c>
      <c r="D79" s="4">
        <v>6608.32</v>
      </c>
      <c r="E79" s="8">
        <v>6925.5</v>
      </c>
      <c r="F79" s="4">
        <v>7190.5</v>
      </c>
      <c r="G79" s="4">
        <v>7256.5</v>
      </c>
      <c r="H79" s="4">
        <v>7323.5</v>
      </c>
      <c r="I79" s="4">
        <v>7501.2</v>
      </c>
      <c r="J79" s="4">
        <v>7606.8</v>
      </c>
      <c r="K79" s="4">
        <v>7711.6</v>
      </c>
      <c r="L79" s="4">
        <v>7876.3</v>
      </c>
      <c r="M79" s="4">
        <v>8025.2</v>
      </c>
      <c r="N79" s="4">
        <v>8174.3</v>
      </c>
    </row>
    <row r="80" spans="1:14" ht="23.25" customHeight="1" x14ac:dyDescent="0.2">
      <c r="A80" s="10"/>
      <c r="B80" s="3" t="s">
        <v>36</v>
      </c>
      <c r="C80" s="45">
        <v>103.8</v>
      </c>
      <c r="D80" s="42">
        <v>104.1</v>
      </c>
      <c r="E80" s="8">
        <v>104.8</v>
      </c>
      <c r="F80" s="4">
        <v>103.8</v>
      </c>
      <c r="G80" s="4">
        <v>104.8</v>
      </c>
      <c r="H80" s="4">
        <v>105.7</v>
      </c>
      <c r="I80" s="4">
        <v>104.3</v>
      </c>
      <c r="J80" s="4">
        <v>104.8</v>
      </c>
      <c r="K80" s="4">
        <v>105.3</v>
      </c>
      <c r="L80" s="4">
        <v>105</v>
      </c>
      <c r="M80" s="4">
        <v>105.5</v>
      </c>
      <c r="N80" s="4">
        <v>106</v>
      </c>
    </row>
    <row r="81" spans="1:14" ht="18.75" x14ac:dyDescent="0.2">
      <c r="A81" s="14" t="s">
        <v>116</v>
      </c>
      <c r="B81" s="15"/>
      <c r="C81" s="31"/>
      <c r="D81" s="17"/>
      <c r="E81" s="18"/>
      <c r="F81" s="16"/>
      <c r="G81" s="16"/>
      <c r="H81" s="16"/>
      <c r="I81" s="16"/>
      <c r="J81" s="16"/>
      <c r="K81" s="16"/>
      <c r="L81" s="16"/>
      <c r="M81" s="16"/>
      <c r="N81" s="16"/>
    </row>
    <row r="82" spans="1:14" ht="37.5" x14ac:dyDescent="0.2">
      <c r="A82" s="10" t="s">
        <v>73</v>
      </c>
      <c r="B82" s="3" t="s">
        <v>2</v>
      </c>
      <c r="C82" s="4">
        <v>207077</v>
      </c>
      <c r="D82" s="42">
        <f t="shared" ref="D82:N82" si="0">D83+D84</f>
        <v>-1395343</v>
      </c>
      <c r="E82" s="42">
        <f t="shared" si="0"/>
        <v>-1390000</v>
      </c>
      <c r="F82" s="42">
        <f t="shared" si="0"/>
        <v>-1140000</v>
      </c>
      <c r="G82" s="42">
        <f t="shared" si="0"/>
        <v>-1080000</v>
      </c>
      <c r="H82" s="42">
        <f t="shared" si="0"/>
        <v>-1060000</v>
      </c>
      <c r="I82" s="42">
        <f t="shared" si="0"/>
        <v>-1060000</v>
      </c>
      <c r="J82" s="42">
        <f t="shared" si="0"/>
        <v>-1000000</v>
      </c>
      <c r="K82" s="42">
        <f t="shared" si="0"/>
        <v>-950000</v>
      </c>
      <c r="L82" s="42">
        <f t="shared" si="0"/>
        <v>-1150000</v>
      </c>
      <c r="M82" s="42">
        <f t="shared" si="0"/>
        <v>-800000</v>
      </c>
      <c r="N82" s="42">
        <f t="shared" si="0"/>
        <v>-700000</v>
      </c>
    </row>
    <row r="83" spans="1:14" ht="18.75" x14ac:dyDescent="0.2">
      <c r="A83" s="10" t="s">
        <v>60</v>
      </c>
      <c r="B83" s="3" t="s">
        <v>2</v>
      </c>
      <c r="C83" s="4">
        <v>221569</v>
      </c>
      <c r="D83" s="42">
        <v>103391</v>
      </c>
      <c r="E83" s="42">
        <v>110000</v>
      </c>
      <c r="F83" s="42">
        <v>110000</v>
      </c>
      <c r="G83" s="42">
        <v>120000</v>
      </c>
      <c r="H83" s="42">
        <v>130000</v>
      </c>
      <c r="I83" s="42">
        <v>130000</v>
      </c>
      <c r="J83" s="42">
        <v>140000</v>
      </c>
      <c r="K83" s="42">
        <v>150000</v>
      </c>
      <c r="L83" s="42">
        <v>150000</v>
      </c>
      <c r="M83" s="42">
        <v>160000</v>
      </c>
      <c r="N83" s="42">
        <v>170000</v>
      </c>
    </row>
    <row r="84" spans="1:14" ht="18.75" x14ac:dyDescent="0.2">
      <c r="A84" s="10" t="s">
        <v>76</v>
      </c>
      <c r="B84" s="3" t="s">
        <v>2</v>
      </c>
      <c r="C84" s="43">
        <v>-14492</v>
      </c>
      <c r="D84" s="42">
        <v>-1498734</v>
      </c>
      <c r="E84" s="42">
        <v>-1500000</v>
      </c>
      <c r="F84" s="42">
        <v>-1250000</v>
      </c>
      <c r="G84" s="42">
        <v>-1200000</v>
      </c>
      <c r="H84" s="42">
        <v>-1190000</v>
      </c>
      <c r="I84" s="42">
        <v>-1190000</v>
      </c>
      <c r="J84" s="42">
        <v>-1140000</v>
      </c>
      <c r="K84" s="42">
        <v>-1100000</v>
      </c>
      <c r="L84" s="42">
        <v>-1300000</v>
      </c>
      <c r="M84" s="42">
        <v>-960000</v>
      </c>
      <c r="N84" s="42">
        <v>-870000</v>
      </c>
    </row>
    <row r="85" spans="1:14" ht="18.75" x14ac:dyDescent="0.2">
      <c r="A85" s="14" t="s">
        <v>117</v>
      </c>
      <c r="B85" s="15"/>
      <c r="C85" s="41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4" ht="39" x14ac:dyDescent="0.2">
      <c r="A86" s="23" t="s">
        <v>102</v>
      </c>
      <c r="B86" s="3" t="s">
        <v>103</v>
      </c>
      <c r="C86" s="4">
        <v>818239.1</v>
      </c>
      <c r="D86" s="4">
        <v>919934.9</v>
      </c>
      <c r="E86" s="4">
        <v>1105497.8999999999</v>
      </c>
      <c r="F86" s="4">
        <v>937662.7</v>
      </c>
      <c r="G86" s="4">
        <v>944065.7</v>
      </c>
      <c r="H86" s="4">
        <v>950552.7</v>
      </c>
      <c r="I86" s="4">
        <v>939069.8</v>
      </c>
      <c r="J86" s="4">
        <v>939404.80000000005</v>
      </c>
      <c r="K86" s="4">
        <v>963101.8</v>
      </c>
      <c r="L86" s="4">
        <v>855024.2</v>
      </c>
      <c r="M86" s="4">
        <v>856651.2</v>
      </c>
      <c r="N86" s="4">
        <v>855024.2</v>
      </c>
    </row>
    <row r="87" spans="1:14" ht="18.75" x14ac:dyDescent="0.2">
      <c r="A87" s="10" t="s">
        <v>104</v>
      </c>
      <c r="B87" s="3" t="s">
        <v>103</v>
      </c>
      <c r="C87" s="4">
        <v>303567.59999999998</v>
      </c>
      <c r="D87" s="4">
        <v>302193.7</v>
      </c>
      <c r="E87" s="4">
        <v>287713.3</v>
      </c>
      <c r="F87" s="4">
        <v>267651</v>
      </c>
      <c r="G87" s="4">
        <v>274054</v>
      </c>
      <c r="H87" s="4">
        <v>280541</v>
      </c>
      <c r="I87" s="4">
        <v>247187</v>
      </c>
      <c r="J87" s="4">
        <v>247522</v>
      </c>
      <c r="K87" s="4">
        <v>271219</v>
      </c>
      <c r="L87" s="4">
        <v>243082</v>
      </c>
      <c r="M87" s="4">
        <v>244709</v>
      </c>
      <c r="N87" s="4">
        <v>274371</v>
      </c>
    </row>
    <row r="88" spans="1:14" ht="18.75" x14ac:dyDescent="0.2">
      <c r="A88" s="10" t="s">
        <v>106</v>
      </c>
      <c r="B88" s="3" t="s">
        <v>103</v>
      </c>
      <c r="C88" s="4">
        <v>271449.3</v>
      </c>
      <c r="D88" s="4">
        <v>268911.59999999998</v>
      </c>
      <c r="E88" s="4">
        <v>258875.2</v>
      </c>
      <c r="F88" s="4">
        <v>243448</v>
      </c>
      <c r="G88" s="4">
        <v>249851</v>
      </c>
      <c r="H88" s="4">
        <v>256338</v>
      </c>
      <c r="I88" s="4">
        <v>222314</v>
      </c>
      <c r="J88" s="4">
        <v>222649</v>
      </c>
      <c r="K88" s="4">
        <v>246346</v>
      </c>
      <c r="L88" s="4">
        <v>217497</v>
      </c>
      <c r="M88" s="4">
        <v>219124</v>
      </c>
      <c r="N88" s="4">
        <v>248786</v>
      </c>
    </row>
    <row r="89" spans="1:14" ht="18.75" x14ac:dyDescent="0.2">
      <c r="A89" s="10" t="s">
        <v>105</v>
      </c>
      <c r="B89" s="3" t="s">
        <v>103</v>
      </c>
      <c r="C89" s="4">
        <v>32118.3</v>
      </c>
      <c r="D89" s="4">
        <v>33282.1</v>
      </c>
      <c r="E89" s="4">
        <v>29521</v>
      </c>
      <c r="F89" s="4">
        <v>24203</v>
      </c>
      <c r="G89" s="4">
        <v>24203</v>
      </c>
      <c r="H89" s="4">
        <v>24203</v>
      </c>
      <c r="I89" s="4">
        <v>24873</v>
      </c>
      <c r="J89" s="4">
        <v>24873</v>
      </c>
      <c r="K89" s="4">
        <v>24873</v>
      </c>
      <c r="L89" s="4">
        <v>25585</v>
      </c>
      <c r="M89" s="4">
        <v>25585</v>
      </c>
      <c r="N89" s="4">
        <v>25585</v>
      </c>
    </row>
    <row r="90" spans="1:14" ht="18.75" x14ac:dyDescent="0.2">
      <c r="A90" s="10" t="s">
        <v>107</v>
      </c>
      <c r="B90" s="3" t="s">
        <v>103</v>
      </c>
      <c r="C90" s="4">
        <v>514671.5</v>
      </c>
      <c r="D90" s="4">
        <v>617741.19999999995</v>
      </c>
      <c r="E90" s="4">
        <v>817784.6</v>
      </c>
      <c r="F90" s="4">
        <v>670011.69999999995</v>
      </c>
      <c r="G90" s="4">
        <v>670011.69999999995</v>
      </c>
      <c r="H90" s="4">
        <v>670011.69999999995</v>
      </c>
      <c r="I90" s="4">
        <v>691882.8</v>
      </c>
      <c r="J90" s="4">
        <v>691882.8</v>
      </c>
      <c r="K90" s="4">
        <v>691882.8</v>
      </c>
      <c r="L90" s="4">
        <v>611942.19999999995</v>
      </c>
      <c r="M90" s="4">
        <v>611942.19999999995</v>
      </c>
      <c r="N90" s="4">
        <v>611942.19999999995</v>
      </c>
    </row>
    <row r="91" spans="1:14" ht="39" x14ac:dyDescent="0.2">
      <c r="A91" s="23" t="s">
        <v>120</v>
      </c>
      <c r="B91" s="3" t="s">
        <v>103</v>
      </c>
      <c r="C91" s="4">
        <v>830838.9</v>
      </c>
      <c r="D91" s="4">
        <v>927088.9</v>
      </c>
      <c r="E91" s="4">
        <v>1160505.3999999999</v>
      </c>
      <c r="F91" s="4">
        <v>937662.7</v>
      </c>
      <c r="G91" s="4">
        <v>944065.7</v>
      </c>
      <c r="H91" s="4">
        <v>950552.7</v>
      </c>
      <c r="I91" s="4">
        <v>939069.8</v>
      </c>
      <c r="J91" s="4">
        <v>939404.80000000005</v>
      </c>
      <c r="K91" s="4">
        <v>963101.8</v>
      </c>
      <c r="L91" s="4">
        <v>855024.2</v>
      </c>
      <c r="M91" s="4">
        <v>856651.2</v>
      </c>
      <c r="N91" s="4">
        <v>855024.2</v>
      </c>
    </row>
    <row r="92" spans="1:14" ht="23.25" customHeight="1" x14ac:dyDescent="0.2">
      <c r="A92" s="23" t="s">
        <v>121</v>
      </c>
      <c r="B92" s="3" t="s">
        <v>103</v>
      </c>
      <c r="C92" s="4">
        <f>C86-C91</f>
        <v>-12599.800000000047</v>
      </c>
      <c r="D92" s="4">
        <f>D86-D91</f>
        <v>-7154</v>
      </c>
      <c r="E92" s="4">
        <f>E86-E91</f>
        <v>-55007.5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</row>
    <row r="93" spans="1:14" ht="41.25" customHeight="1" x14ac:dyDescent="0.2">
      <c r="A93" s="23" t="s">
        <v>108</v>
      </c>
      <c r="B93" s="3" t="s">
        <v>103</v>
      </c>
      <c r="C93" s="4">
        <v>25000</v>
      </c>
      <c r="D93" s="4">
        <v>32000</v>
      </c>
      <c r="E93" s="4">
        <v>32000</v>
      </c>
      <c r="F93" s="4">
        <v>32000</v>
      </c>
      <c r="G93" s="4">
        <v>32000</v>
      </c>
      <c r="H93" s="4">
        <v>32000</v>
      </c>
      <c r="I93" s="4">
        <v>32000</v>
      </c>
      <c r="J93" s="4">
        <v>32000</v>
      </c>
      <c r="K93" s="4">
        <v>32000</v>
      </c>
      <c r="L93" s="4">
        <v>32000</v>
      </c>
      <c r="M93" s="4">
        <v>32000</v>
      </c>
      <c r="N93" s="4">
        <v>32000</v>
      </c>
    </row>
    <row r="94" spans="1:14" ht="18.75" x14ac:dyDescent="0.2">
      <c r="A94" s="14" t="s">
        <v>118</v>
      </c>
      <c r="B94" s="15"/>
      <c r="C94" s="41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1:14" ht="18.75" x14ac:dyDescent="0.2">
      <c r="A95" s="11" t="s">
        <v>99</v>
      </c>
      <c r="B95" s="3" t="s">
        <v>59</v>
      </c>
      <c r="C95" s="24">
        <v>23718</v>
      </c>
      <c r="D95" s="4">
        <v>23260</v>
      </c>
      <c r="E95" s="4">
        <v>23027</v>
      </c>
      <c r="F95" s="4">
        <v>23050</v>
      </c>
      <c r="G95" s="4">
        <v>23056</v>
      </c>
      <c r="H95" s="4">
        <v>23056</v>
      </c>
      <c r="I95" s="4">
        <v>23081</v>
      </c>
      <c r="J95" s="4">
        <v>23087</v>
      </c>
      <c r="K95" s="4">
        <v>23087</v>
      </c>
      <c r="L95" s="4">
        <v>23090</v>
      </c>
      <c r="M95" s="4">
        <v>23090</v>
      </c>
      <c r="N95" s="4">
        <v>23090</v>
      </c>
    </row>
    <row r="96" spans="1:14" ht="18.75" x14ac:dyDescent="0.2">
      <c r="A96" s="11" t="s">
        <v>61</v>
      </c>
      <c r="B96" s="3" t="s">
        <v>59</v>
      </c>
      <c r="C96" s="24">
        <v>20492</v>
      </c>
      <c r="D96" s="4">
        <v>20097</v>
      </c>
      <c r="E96" s="4">
        <v>19893</v>
      </c>
      <c r="F96" s="4">
        <v>19915</v>
      </c>
      <c r="G96" s="4">
        <v>19920</v>
      </c>
      <c r="H96" s="4">
        <v>19920</v>
      </c>
      <c r="I96" s="4">
        <v>19942</v>
      </c>
      <c r="J96" s="4">
        <v>19947</v>
      </c>
      <c r="K96" s="4">
        <v>19947</v>
      </c>
      <c r="L96" s="4">
        <v>19950</v>
      </c>
      <c r="M96" s="4">
        <v>19950</v>
      </c>
      <c r="N96" s="4">
        <v>19950</v>
      </c>
    </row>
    <row r="97" spans="1:14" ht="45" customHeight="1" x14ac:dyDescent="0.2">
      <c r="A97" s="11" t="s">
        <v>91</v>
      </c>
      <c r="B97" s="3" t="s">
        <v>59</v>
      </c>
      <c r="C97" s="35">
        <v>433</v>
      </c>
      <c r="D97" s="35">
        <v>436</v>
      </c>
      <c r="E97" s="35">
        <v>450</v>
      </c>
      <c r="F97" s="35">
        <v>455</v>
      </c>
      <c r="G97" s="35">
        <v>450</v>
      </c>
      <c r="H97" s="35">
        <v>430</v>
      </c>
      <c r="I97" s="35">
        <v>455</v>
      </c>
      <c r="J97" s="35">
        <v>450</v>
      </c>
      <c r="K97" s="35">
        <v>430</v>
      </c>
      <c r="L97" s="35">
        <v>455</v>
      </c>
      <c r="M97" s="35">
        <v>450</v>
      </c>
      <c r="N97" s="35">
        <v>430</v>
      </c>
    </row>
    <row r="98" spans="1:14" ht="21" customHeight="1" x14ac:dyDescent="0.2">
      <c r="A98" s="11" t="s">
        <v>84</v>
      </c>
      <c r="B98" s="3" t="s">
        <v>59</v>
      </c>
      <c r="C98" s="35">
        <v>970</v>
      </c>
      <c r="D98" s="35">
        <v>960</v>
      </c>
      <c r="E98" s="35">
        <v>1050</v>
      </c>
      <c r="F98" s="35">
        <v>1100</v>
      </c>
      <c r="G98" s="35">
        <v>1050</v>
      </c>
      <c r="H98" s="35">
        <v>1000</v>
      </c>
      <c r="I98" s="35">
        <v>1100</v>
      </c>
      <c r="J98" s="35">
        <v>1050</v>
      </c>
      <c r="K98" s="35">
        <v>1000</v>
      </c>
      <c r="L98" s="35">
        <v>1100</v>
      </c>
      <c r="M98" s="35">
        <v>1050</v>
      </c>
      <c r="N98" s="35">
        <v>1000</v>
      </c>
    </row>
    <row r="99" spans="1:14" ht="18.75" x14ac:dyDescent="0.2">
      <c r="A99" s="11" t="s">
        <v>92</v>
      </c>
      <c r="B99" s="3" t="s">
        <v>6</v>
      </c>
      <c r="C99" s="36">
        <v>1.7000000000000002</v>
      </c>
      <c r="D99" s="36">
        <v>1.7000000000000002</v>
      </c>
      <c r="E99" s="36">
        <v>1.7000000000000002</v>
      </c>
      <c r="F99" s="36">
        <v>1.8</v>
      </c>
      <c r="G99" s="36">
        <v>1.7000000000000002</v>
      </c>
      <c r="H99" s="36">
        <v>1.6</v>
      </c>
      <c r="I99" s="36">
        <v>1.8</v>
      </c>
      <c r="J99" s="36">
        <v>1.7000000000000002</v>
      </c>
      <c r="K99" s="36">
        <v>1.6</v>
      </c>
      <c r="L99" s="36">
        <v>1.8</v>
      </c>
      <c r="M99" s="36">
        <v>1.7000000000000002</v>
      </c>
      <c r="N99" s="36">
        <v>1.6</v>
      </c>
    </row>
    <row r="100" spans="1:14" ht="18.75" x14ac:dyDescent="0.2">
      <c r="A100" s="11" t="s">
        <v>98</v>
      </c>
      <c r="B100" s="3" t="s">
        <v>93</v>
      </c>
      <c r="C100" s="3">
        <v>0.9</v>
      </c>
      <c r="D100" s="4">
        <v>0.9</v>
      </c>
      <c r="E100" s="4">
        <v>0.9</v>
      </c>
      <c r="F100" s="4">
        <v>0.9</v>
      </c>
      <c r="G100" s="3">
        <v>0.9</v>
      </c>
      <c r="H100" s="4">
        <v>0.9</v>
      </c>
      <c r="I100" s="4">
        <v>0.9</v>
      </c>
      <c r="J100" s="4">
        <v>0.9</v>
      </c>
      <c r="K100" s="3">
        <v>0.9</v>
      </c>
      <c r="L100" s="4">
        <v>0.9</v>
      </c>
      <c r="M100" s="4">
        <v>0.9</v>
      </c>
      <c r="N100" s="4">
        <v>0.9</v>
      </c>
    </row>
    <row r="101" spans="1:14" ht="42" customHeight="1" x14ac:dyDescent="0.2">
      <c r="A101" s="11" t="s">
        <v>74</v>
      </c>
      <c r="B101" s="3" t="s">
        <v>59</v>
      </c>
      <c r="C101" s="7">
        <v>12805</v>
      </c>
      <c r="D101" s="7">
        <v>12495</v>
      </c>
      <c r="E101" s="7">
        <v>11249</v>
      </c>
      <c r="F101" s="7">
        <v>11251</v>
      </c>
      <c r="G101" s="7">
        <v>11251</v>
      </c>
      <c r="H101" s="7">
        <v>11252</v>
      </c>
      <c r="I101" s="7">
        <v>11253</v>
      </c>
      <c r="J101" s="7">
        <v>11255</v>
      </c>
      <c r="K101" s="7">
        <v>11257</v>
      </c>
      <c r="L101" s="7">
        <v>11254</v>
      </c>
      <c r="M101" s="7">
        <v>11257</v>
      </c>
      <c r="N101" s="7">
        <v>11259</v>
      </c>
    </row>
    <row r="102" spans="1:14" ht="37.5" x14ac:dyDescent="0.2">
      <c r="A102" s="11" t="s">
        <v>63</v>
      </c>
      <c r="B102" s="6" t="s">
        <v>64</v>
      </c>
      <c r="C102" s="4">
        <v>17799.04</v>
      </c>
      <c r="D102" s="4">
        <v>18220</v>
      </c>
      <c r="E102" s="47">
        <v>18949</v>
      </c>
      <c r="F102" s="4">
        <v>19480</v>
      </c>
      <c r="G102" s="4">
        <v>19517</v>
      </c>
      <c r="H102" s="4">
        <v>19612</v>
      </c>
      <c r="I102" s="4">
        <v>20025</v>
      </c>
      <c r="J102" s="4">
        <v>20103</v>
      </c>
      <c r="K102" s="4">
        <v>20298</v>
      </c>
      <c r="L102" s="4">
        <v>20586</v>
      </c>
      <c r="M102" s="4">
        <v>20706</v>
      </c>
      <c r="N102" s="4">
        <v>21008</v>
      </c>
    </row>
    <row r="103" spans="1:14" ht="18.75" x14ac:dyDescent="0.2">
      <c r="A103" s="11"/>
      <c r="B103" s="6" t="s">
        <v>36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ht="42.75" customHeight="1" x14ac:dyDescent="0.2">
      <c r="A104" s="10" t="s">
        <v>62</v>
      </c>
      <c r="B104" s="3" t="s">
        <v>127</v>
      </c>
      <c r="C104" s="4">
        <v>2735</v>
      </c>
      <c r="D104" s="4">
        <v>2732</v>
      </c>
      <c r="E104" s="4">
        <v>2558</v>
      </c>
      <c r="F104" s="4">
        <v>2630</v>
      </c>
      <c r="G104" s="4">
        <v>2635</v>
      </c>
      <c r="H104" s="4">
        <v>2648</v>
      </c>
      <c r="I104" s="4">
        <v>2704</v>
      </c>
      <c r="J104" s="4">
        <v>2715</v>
      </c>
      <c r="K104" s="4">
        <v>2742</v>
      </c>
      <c r="L104" s="4">
        <v>2780</v>
      </c>
      <c r="M104" s="4">
        <v>2797</v>
      </c>
      <c r="N104" s="4">
        <v>2838</v>
      </c>
    </row>
    <row r="105" spans="1:14" ht="37.5" x14ac:dyDescent="0.2">
      <c r="A105" s="11" t="s">
        <v>65</v>
      </c>
      <c r="B105" s="6" t="s">
        <v>64</v>
      </c>
      <c r="C105" s="3">
        <v>21343.4</v>
      </c>
      <c r="D105" s="4">
        <v>21888.799999999999</v>
      </c>
      <c r="E105" s="4">
        <v>22983</v>
      </c>
      <c r="F105" s="4">
        <v>23679</v>
      </c>
      <c r="G105" s="4">
        <v>23787</v>
      </c>
      <c r="H105" s="4">
        <v>23902</v>
      </c>
      <c r="I105" s="4">
        <v>24389</v>
      </c>
      <c r="J105" s="4">
        <v>24620</v>
      </c>
      <c r="K105" s="4">
        <v>24858</v>
      </c>
      <c r="L105" s="4">
        <v>25121</v>
      </c>
      <c r="M105" s="4">
        <v>25482</v>
      </c>
      <c r="N105" s="4">
        <v>25852</v>
      </c>
    </row>
    <row r="106" spans="1:14" ht="18.75" x14ac:dyDescent="0.2">
      <c r="A106" s="11"/>
      <c r="B106" s="6" t="s">
        <v>36</v>
      </c>
      <c r="C106" s="3">
        <v>108.5</v>
      </c>
      <c r="D106" s="4">
        <v>102.6</v>
      </c>
      <c r="E106" s="4">
        <v>105</v>
      </c>
      <c r="F106" s="4">
        <v>103</v>
      </c>
      <c r="G106" s="4">
        <v>103.5</v>
      </c>
      <c r="H106" s="4">
        <v>104</v>
      </c>
      <c r="I106" s="4">
        <v>103</v>
      </c>
      <c r="J106" s="4">
        <v>103.5</v>
      </c>
      <c r="K106" s="4">
        <v>104</v>
      </c>
      <c r="L106" s="4">
        <v>103</v>
      </c>
      <c r="M106" s="4">
        <v>103.5</v>
      </c>
      <c r="N106" s="4">
        <v>104</v>
      </c>
    </row>
    <row r="107" spans="1:14" ht="37.5" x14ac:dyDescent="0.2">
      <c r="A107" s="11" t="s">
        <v>66</v>
      </c>
      <c r="B107" s="3" t="s">
        <v>64</v>
      </c>
      <c r="C107" s="24">
        <v>9279</v>
      </c>
      <c r="D107" s="4">
        <v>9655</v>
      </c>
      <c r="E107" s="4">
        <v>10041</v>
      </c>
      <c r="F107" s="4">
        <v>10493</v>
      </c>
      <c r="G107" s="4">
        <v>10444</v>
      </c>
      <c r="H107" s="4">
        <v>10392</v>
      </c>
      <c r="I107" s="4">
        <v>10965</v>
      </c>
      <c r="J107" s="4">
        <v>10861</v>
      </c>
      <c r="K107" s="4">
        <v>10756</v>
      </c>
      <c r="L107" s="4">
        <v>11458</v>
      </c>
      <c r="M107" s="4">
        <v>11295</v>
      </c>
      <c r="N107" s="4">
        <v>11132</v>
      </c>
    </row>
    <row r="108" spans="1:14" ht="30.75" customHeight="1" x14ac:dyDescent="0.2">
      <c r="A108" s="14" t="s">
        <v>119</v>
      </c>
      <c r="B108" s="19"/>
      <c r="C108" s="19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ht="37.5" x14ac:dyDescent="0.2">
      <c r="A109" s="11" t="s">
        <v>7</v>
      </c>
      <c r="B109" s="6" t="s">
        <v>126</v>
      </c>
      <c r="C109" s="4">
        <v>2547.4</v>
      </c>
      <c r="D109" s="4">
        <v>2920.2</v>
      </c>
      <c r="E109" s="4">
        <v>3200</v>
      </c>
      <c r="F109" s="4">
        <v>3418</v>
      </c>
      <c r="G109" s="4">
        <v>3418</v>
      </c>
      <c r="H109" s="4">
        <v>3421</v>
      </c>
      <c r="I109" s="4">
        <v>3664</v>
      </c>
      <c r="J109" s="4">
        <v>3671</v>
      </c>
      <c r="K109" s="4">
        <v>3674</v>
      </c>
      <c r="L109" s="4">
        <v>3935</v>
      </c>
      <c r="M109" s="4">
        <v>3950</v>
      </c>
      <c r="N109" s="4">
        <v>3957</v>
      </c>
    </row>
    <row r="110" spans="1:14" ht="37.5" x14ac:dyDescent="0.2">
      <c r="A110" s="11" t="s">
        <v>67</v>
      </c>
      <c r="B110" s="6" t="s">
        <v>42</v>
      </c>
      <c r="C110" s="4">
        <v>102.6</v>
      </c>
      <c r="D110" s="4">
        <v>111.3</v>
      </c>
      <c r="E110" s="4">
        <v>103.4</v>
      </c>
      <c r="F110" s="4">
        <v>103</v>
      </c>
      <c r="G110" s="4">
        <v>103.2</v>
      </c>
      <c r="H110" s="4">
        <v>103.3</v>
      </c>
      <c r="I110" s="4">
        <v>103.3</v>
      </c>
      <c r="J110" s="4">
        <v>103.5</v>
      </c>
      <c r="K110" s="4">
        <v>103.5</v>
      </c>
      <c r="L110" s="4">
        <v>103.5</v>
      </c>
      <c r="M110" s="4">
        <v>103.7</v>
      </c>
      <c r="N110" s="4">
        <v>103.8</v>
      </c>
    </row>
    <row r="111" spans="1:14" ht="18.75" x14ac:dyDescent="0.2">
      <c r="A111" s="10" t="s">
        <v>8</v>
      </c>
      <c r="B111" s="6" t="s">
        <v>6</v>
      </c>
      <c r="C111" s="4">
        <v>104.3</v>
      </c>
      <c r="D111" s="4">
        <v>102.9</v>
      </c>
      <c r="E111" s="4">
        <v>105.6</v>
      </c>
      <c r="F111" s="4">
        <v>103.8</v>
      </c>
      <c r="G111" s="4">
        <v>103.6</v>
      </c>
      <c r="H111" s="4">
        <v>103.6</v>
      </c>
      <c r="I111" s="4">
        <v>103.9</v>
      </c>
      <c r="J111" s="4">
        <v>103.9</v>
      </c>
      <c r="K111" s="4">
        <v>103.9</v>
      </c>
      <c r="L111" s="4">
        <v>103.9</v>
      </c>
      <c r="M111" s="4">
        <v>103.9</v>
      </c>
      <c r="N111" s="4">
        <v>103.9</v>
      </c>
    </row>
    <row r="112" spans="1:14" ht="37.5" x14ac:dyDescent="0.2">
      <c r="A112" s="11" t="s">
        <v>9</v>
      </c>
      <c r="B112" s="6" t="s">
        <v>126</v>
      </c>
      <c r="C112" s="4">
        <v>401.5</v>
      </c>
      <c r="D112" s="4">
        <v>343.6</v>
      </c>
      <c r="E112" s="4">
        <v>370</v>
      </c>
      <c r="F112" s="4">
        <v>399.2</v>
      </c>
      <c r="G112" s="4">
        <v>399.2</v>
      </c>
      <c r="H112" s="4">
        <v>399.6</v>
      </c>
      <c r="I112" s="4">
        <v>431.9</v>
      </c>
      <c r="J112" s="4">
        <v>432.3</v>
      </c>
      <c r="K112" s="4">
        <v>433.2</v>
      </c>
      <c r="L112" s="4">
        <v>468.2</v>
      </c>
      <c r="M112" s="4">
        <v>469</v>
      </c>
      <c r="N112" s="4">
        <v>470.5</v>
      </c>
    </row>
    <row r="113" spans="1:14" ht="37.5" x14ac:dyDescent="0.2">
      <c r="A113" s="11" t="s">
        <v>68</v>
      </c>
      <c r="B113" s="6" t="s">
        <v>42</v>
      </c>
      <c r="C113" s="6">
        <v>107.3</v>
      </c>
      <c r="D113" s="4">
        <v>81.5</v>
      </c>
      <c r="E113" s="4">
        <v>101.4</v>
      </c>
      <c r="F113" s="4">
        <v>103.6</v>
      </c>
      <c r="G113" s="4">
        <v>103.7</v>
      </c>
      <c r="H113" s="4">
        <v>103.8</v>
      </c>
      <c r="I113" s="4">
        <v>103.8</v>
      </c>
      <c r="J113" s="4">
        <v>103.9</v>
      </c>
      <c r="K113" s="4">
        <v>104</v>
      </c>
      <c r="L113" s="4">
        <v>104</v>
      </c>
      <c r="M113" s="4">
        <v>104.1</v>
      </c>
      <c r="N113" s="4">
        <v>104.2</v>
      </c>
    </row>
    <row r="114" spans="1:14" ht="18.75" x14ac:dyDescent="0.2">
      <c r="A114" s="10" t="s">
        <v>10</v>
      </c>
      <c r="B114" s="6" t="s">
        <v>6</v>
      </c>
      <c r="C114" s="6">
        <v>105.7</v>
      </c>
      <c r="D114" s="4">
        <v>104.8</v>
      </c>
      <c r="E114" s="4">
        <v>105.8</v>
      </c>
      <c r="F114" s="4">
        <v>104.3</v>
      </c>
      <c r="G114" s="4">
        <v>104.2</v>
      </c>
      <c r="H114" s="4">
        <v>104.2</v>
      </c>
      <c r="I114" s="4">
        <v>104.4</v>
      </c>
      <c r="J114" s="4">
        <v>104.4</v>
      </c>
      <c r="K114" s="4">
        <v>104.4</v>
      </c>
      <c r="L114" s="4">
        <v>104.4</v>
      </c>
      <c r="M114" s="4">
        <v>104.4</v>
      </c>
      <c r="N114" s="4">
        <v>104.4</v>
      </c>
    </row>
    <row r="116" spans="1:14" ht="27.75" customHeight="1" x14ac:dyDescent="0.2">
      <c r="A116" s="50" t="s">
        <v>132</v>
      </c>
    </row>
    <row r="117" spans="1:14" ht="18.75" x14ac:dyDescent="0.2">
      <c r="A117" s="50" t="s">
        <v>133</v>
      </c>
      <c r="G117" t="s">
        <v>134</v>
      </c>
    </row>
    <row r="119" spans="1:14" ht="18.75" x14ac:dyDescent="0.2">
      <c r="A119" s="50" t="s">
        <v>135</v>
      </c>
      <c r="G119" t="s">
        <v>136</v>
      </c>
    </row>
  </sheetData>
  <mergeCells count="12">
    <mergeCell ref="J1:M1"/>
    <mergeCell ref="A3:N3"/>
    <mergeCell ref="A4:N4"/>
    <mergeCell ref="A5:N5"/>
    <mergeCell ref="A7:A10"/>
    <mergeCell ref="B7:B10"/>
    <mergeCell ref="D8:D10"/>
    <mergeCell ref="E8:E10"/>
    <mergeCell ref="C8:C10"/>
    <mergeCell ref="F8:H8"/>
    <mergeCell ref="I8:K8"/>
    <mergeCell ref="L8:N8"/>
  </mergeCells>
  <phoneticPr fontId="4" type="noConversion"/>
  <pageMargins left="0.19685039370078741" right="0.19685039370078741" top="0.39370078740157483" bottom="0.19685039370078741" header="0" footer="0"/>
  <pageSetup paperSize="9" scale="49" fitToHeight="0" orientation="landscape" r:id="rId1"/>
  <headerFooter alignWithMargins="0"/>
  <rowBreaks count="1" manualBreakCount="1">
    <brk id="6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Лист1 (2)</vt:lpstr>
      <vt:lpstr>Лист1</vt:lpstr>
      <vt:lpstr>Лист2</vt:lpstr>
      <vt:lpstr>Лист3</vt:lpstr>
      <vt:lpstr>Лист1!Заголовки_для_печати</vt:lpstr>
      <vt:lpstr>'Лист1 (2)'!Заголовки_для_печати</vt:lpstr>
      <vt:lpstr>Лист1!Область_печати</vt:lpstr>
      <vt:lpstr>'Лист1 (2)'!Область_печати</vt:lpstr>
    </vt:vector>
  </TitlesOfParts>
  <Company>economy.gov.ru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Курдюмова</cp:lastModifiedBy>
  <cp:lastPrinted>2022-11-15T12:45:54Z</cp:lastPrinted>
  <dcterms:created xsi:type="dcterms:W3CDTF">2013-05-25T16:45:04Z</dcterms:created>
  <dcterms:modified xsi:type="dcterms:W3CDTF">2022-11-16T13:09:29Z</dcterms:modified>
</cp:coreProperties>
</file>